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3260" windowHeight="1258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N3" authorId="0">
      <text>
        <r>
          <rPr>
            <b/>
            <sz val="9"/>
            <rFont val="Tahoma"/>
            <family val="2"/>
          </rPr>
          <t>yaoyao:</t>
        </r>
        <r>
          <rPr>
            <b/>
            <sz val="9"/>
            <rFont val="宋体"/>
            <family val="0"/>
          </rPr>
          <t>包含</t>
        </r>
        <r>
          <rPr>
            <b/>
            <sz val="9"/>
            <rFont val="Tahoma"/>
            <family val="2"/>
          </rPr>
          <t>5</t>
        </r>
        <r>
          <rPr>
            <b/>
            <sz val="9"/>
            <rFont val="宋体"/>
            <family val="0"/>
          </rPr>
          <t>月绩效考核工资</t>
        </r>
      </text>
    </comment>
  </commentList>
</comments>
</file>

<file path=xl/sharedStrings.xml><?xml version="1.0" encoding="utf-8"?>
<sst xmlns="http://schemas.openxmlformats.org/spreadsheetml/2006/main" count="36" uniqueCount="35">
  <si>
    <t>序号</t>
  </si>
  <si>
    <t>员工编号</t>
  </si>
  <si>
    <t>姓名</t>
  </si>
  <si>
    <t>身份证号</t>
  </si>
  <si>
    <t>费用大类</t>
  </si>
  <si>
    <t>定岗薪资</t>
  </si>
  <si>
    <t>基本工资</t>
  </si>
  <si>
    <t>岗位津贴</t>
  </si>
  <si>
    <t>交通补贴</t>
  </si>
  <si>
    <t>补助天数</t>
  </si>
  <si>
    <t>补助</t>
  </si>
  <si>
    <t>绩效工资</t>
  </si>
  <si>
    <t>其他</t>
  </si>
  <si>
    <t>公司承担社保</t>
  </si>
  <si>
    <t>公司承担住房公积金</t>
  </si>
  <si>
    <t>代扣社保</t>
  </si>
  <si>
    <t>代扣住房公积金</t>
  </si>
  <si>
    <t>病假天数</t>
  </si>
  <si>
    <t>病假</t>
  </si>
  <si>
    <t>事假天数</t>
  </si>
  <si>
    <t>事假</t>
  </si>
  <si>
    <t>其他应计税</t>
  </si>
  <si>
    <t>个税</t>
  </si>
  <si>
    <t>其他扣款</t>
  </si>
  <si>
    <t>实发工资</t>
  </si>
  <si>
    <t>公司人力成本合计</t>
  </si>
  <si>
    <t>0001</t>
  </si>
  <si>
    <t>总经办</t>
  </si>
  <si>
    <t>2</t>
  </si>
  <si>
    <t>应发合计</t>
  </si>
  <si>
    <t>XXX技术有限公司8月工资表</t>
  </si>
  <si>
    <t>aa@qq.com</t>
  </si>
  <si>
    <t>bb@qq.com</t>
  </si>
  <si>
    <t>小马哥</t>
  </si>
  <si>
    <t>小李</t>
  </si>
</sst>
</file>

<file path=xl/styles.xml><?xml version="1.0" encoding="utf-8"?>
<styleSheet xmlns="http://schemas.openxmlformats.org/spreadsheetml/2006/main">
  <numFmts count="22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0_);[Red]\(0\)"/>
    <numFmt numFmtId="185" formatCode="0.00_);[Red]\(0.00\)"/>
  </numFmts>
  <fonts count="44"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9"/>
      <name val="Tahom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4"/>
      <name val="宋体"/>
      <family val="0"/>
    </font>
    <font>
      <u val="single"/>
      <sz val="12"/>
      <color indexed="39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i/>
      <sz val="11"/>
      <color rgb="FF7F7F7F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22" borderId="8" applyNumberFormat="0" applyAlignment="0" applyProtection="0"/>
    <xf numFmtId="0" fontId="40" fillId="30" borderId="5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49" fontId="2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84" fontId="2" fillId="33" borderId="10" xfId="0" applyNumberFormat="1" applyFont="1" applyFill="1" applyBorder="1" applyAlignment="1">
      <alignment horizontal="center"/>
    </xf>
    <xf numFmtId="185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184" fontId="2" fillId="9" borderId="10" xfId="0" applyNumberFormat="1" applyFont="1" applyFill="1" applyBorder="1" applyAlignment="1">
      <alignment horizontal="center" wrapText="1"/>
    </xf>
    <xf numFmtId="184" fontId="2" fillId="17" borderId="10" xfId="0" applyNumberFormat="1" applyFont="1" applyFill="1" applyBorder="1" applyAlignment="1">
      <alignment horizontal="center" wrapText="1"/>
    </xf>
    <xf numFmtId="184" fontId="2" fillId="33" borderId="10" xfId="0" applyNumberFormat="1" applyFont="1" applyFill="1" applyBorder="1" applyAlignment="1">
      <alignment horizontal="center" wrapText="1"/>
    </xf>
    <xf numFmtId="185" fontId="2" fillId="33" borderId="10" xfId="0" applyNumberFormat="1" applyFont="1" applyFill="1" applyBorder="1" applyAlignment="1">
      <alignment horizontal="center" wrapText="1"/>
    </xf>
    <xf numFmtId="185" fontId="2" fillId="18" borderId="10" xfId="0" applyNumberFormat="1" applyFont="1" applyFill="1" applyBorder="1" applyAlignment="1">
      <alignment horizontal="center" wrapText="1"/>
    </xf>
    <xf numFmtId="185" fontId="2" fillId="17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vertical="center"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 quotePrefix="1">
      <alignment horizontal="center"/>
    </xf>
    <xf numFmtId="0" fontId="31" fillId="33" borderId="10" xfId="40" applyFill="1" applyBorder="1" applyAlignment="1">
      <alignment horizontal="center"/>
    </xf>
    <xf numFmtId="0" fontId="31" fillId="0" borderId="10" xfId="40" applyBorder="1" applyAlignment="1">
      <alignment vertical="center"/>
    </xf>
    <xf numFmtId="185" fontId="2" fillId="18" borderId="10" xfId="0" applyNumberFormat="1" applyFont="1" applyFill="1" applyBorder="1" applyAlignment="1">
      <alignment horizontal="center" wrapText="1"/>
    </xf>
    <xf numFmtId="0" fontId="1" fillId="33" borderId="0" xfId="0" applyFont="1" applyFill="1" applyAlignment="1">
      <alignment horizontal="center" wrapText="1"/>
    </xf>
    <xf numFmtId="184" fontId="1" fillId="33" borderId="0" xfId="0" applyNumberFormat="1" applyFont="1" applyFill="1" applyAlignment="1">
      <alignment horizont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Comma" xfId="41"/>
    <cellStyle name="Comma [0]" xfId="42"/>
    <cellStyle name="Followed 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警告文本" xfId="50"/>
    <cellStyle name="链接单元格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输出" xfId="58"/>
    <cellStyle name="输入" xfId="59"/>
    <cellStyle name="说明文本" xfId="60"/>
    <cellStyle name="无色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08&#24037;&#36164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7&#26376;&#20221;&#21508;&#37096;&#38376;KPI&#27719;&#24635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8&#26376;&#31038;&#20445;&#21488;&#3613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8&#26376;&#20844;&#31215;&#3732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24180;&#20551;&#34920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资基数表"/>
      <sheetName val="两公司总计"/>
      <sheetName val="盒子支付"/>
      <sheetName val="银盒达"/>
      <sheetName val="Sheet1"/>
      <sheetName val="Sheet2"/>
      <sheetName val="Sheet4"/>
      <sheetName val="Sheet3"/>
    </sheetNames>
    <sheetDataSet>
      <sheetData sheetId="1">
        <row r="5">
          <cell r="C5" t="str">
            <v>冯梅</v>
          </cell>
          <cell r="G5">
            <v>6500</v>
          </cell>
          <cell r="J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运营部"/>
      <sheetName val="产品研发部"/>
      <sheetName val="硬件生产部"/>
    </sheetNames>
    <sheetDataSet>
      <sheetData sheetId="0">
        <row r="3">
          <cell r="C3" t="str">
            <v>莫双荣</v>
          </cell>
          <cell r="D3">
            <v>9500</v>
          </cell>
          <cell r="E3">
            <v>950</v>
          </cell>
          <cell r="F3">
            <v>0.83</v>
          </cell>
          <cell r="G3">
            <v>1344.25</v>
          </cell>
          <cell r="H3">
            <v>394.25</v>
          </cell>
        </row>
        <row r="4">
          <cell r="C4" t="str">
            <v>王冬</v>
          </cell>
          <cell r="D4">
            <v>30000</v>
          </cell>
          <cell r="E4">
            <v>3000</v>
          </cell>
          <cell r="F4">
            <v>0.7</v>
          </cell>
          <cell r="G4">
            <v>3000</v>
          </cell>
          <cell r="H4">
            <v>0</v>
          </cell>
        </row>
        <row r="5">
          <cell r="C5" t="str">
            <v>王志宇</v>
          </cell>
          <cell r="D5">
            <v>20000</v>
          </cell>
          <cell r="E5">
            <v>2000</v>
          </cell>
          <cell r="F5">
            <v>0.76</v>
          </cell>
          <cell r="G5">
            <v>2760</v>
          </cell>
          <cell r="H5">
            <v>760</v>
          </cell>
        </row>
        <row r="6">
          <cell r="C6" t="str">
            <v>李亭亭</v>
          </cell>
          <cell r="D6">
            <v>10000</v>
          </cell>
          <cell r="E6">
            <v>1000</v>
          </cell>
          <cell r="F6">
            <v>0.7</v>
          </cell>
          <cell r="G6">
            <v>1000</v>
          </cell>
          <cell r="H6">
            <v>0</v>
          </cell>
        </row>
        <row r="7">
          <cell r="C7" t="str">
            <v>何涛</v>
          </cell>
          <cell r="D7">
            <v>8500</v>
          </cell>
          <cell r="E7">
            <v>850</v>
          </cell>
          <cell r="F7">
            <v>0.77</v>
          </cell>
          <cell r="G7">
            <v>1177.25</v>
          </cell>
          <cell r="H7">
            <v>327.25</v>
          </cell>
        </row>
        <row r="8">
          <cell r="C8" t="str">
            <v>陈琴</v>
          </cell>
          <cell r="D8">
            <v>6500</v>
          </cell>
          <cell r="E8">
            <v>650</v>
          </cell>
          <cell r="F8">
            <v>0.76</v>
          </cell>
          <cell r="G8">
            <v>897</v>
          </cell>
          <cell r="H8">
            <v>247</v>
          </cell>
        </row>
        <row r="9">
          <cell r="C9" t="str">
            <v>姚海国</v>
          </cell>
          <cell r="D9">
            <v>9000</v>
          </cell>
          <cell r="E9">
            <v>900</v>
          </cell>
          <cell r="F9">
            <v>0.6</v>
          </cell>
          <cell r="G9">
            <v>900</v>
          </cell>
          <cell r="H9">
            <v>0</v>
          </cell>
        </row>
        <row r="10">
          <cell r="C10" t="str">
            <v>陈烨</v>
          </cell>
          <cell r="D10">
            <v>9000</v>
          </cell>
          <cell r="E10">
            <v>900</v>
          </cell>
          <cell r="F10">
            <v>0.7</v>
          </cell>
          <cell r="G10">
            <v>900</v>
          </cell>
          <cell r="H10">
            <v>0</v>
          </cell>
        </row>
        <row r="11">
          <cell r="C11" t="str">
            <v>黄晓瑜</v>
          </cell>
          <cell r="D11">
            <v>30000</v>
          </cell>
          <cell r="E11">
            <v>3000</v>
          </cell>
          <cell r="F11">
            <v>0.7</v>
          </cell>
          <cell r="G11">
            <v>3000</v>
          </cell>
          <cell r="H11">
            <v>0</v>
          </cell>
        </row>
        <row r="12">
          <cell r="C12" t="str">
            <v>李创</v>
          </cell>
          <cell r="D12">
            <v>28000</v>
          </cell>
          <cell r="E12">
            <v>2800</v>
          </cell>
          <cell r="F12">
            <v>0.7</v>
          </cell>
          <cell r="G12">
            <v>2800</v>
          </cell>
          <cell r="H12">
            <v>0</v>
          </cell>
        </row>
        <row r="13">
          <cell r="C13" t="str">
            <v>黄兴华</v>
          </cell>
          <cell r="D13">
            <v>3300</v>
          </cell>
          <cell r="E13">
            <v>330</v>
          </cell>
          <cell r="F13">
            <v>0.8</v>
          </cell>
          <cell r="G13">
            <v>462</v>
          </cell>
          <cell r="H13">
            <v>132</v>
          </cell>
        </row>
        <row r="14">
          <cell r="C14" t="str">
            <v>刘伟</v>
          </cell>
          <cell r="D14">
            <v>9000</v>
          </cell>
          <cell r="E14">
            <v>900</v>
          </cell>
          <cell r="F14">
            <v>0.8</v>
          </cell>
          <cell r="G14">
            <v>1260</v>
          </cell>
          <cell r="H14">
            <v>360</v>
          </cell>
        </row>
        <row r="15">
          <cell r="C15" t="str">
            <v>熊小四</v>
          </cell>
          <cell r="D15">
            <v>3000</v>
          </cell>
          <cell r="E15">
            <v>300</v>
          </cell>
          <cell r="F15">
            <v>0.7</v>
          </cell>
          <cell r="G15">
            <v>300</v>
          </cell>
          <cell r="H15">
            <v>0</v>
          </cell>
        </row>
        <row r="16">
          <cell r="C16" t="str">
            <v>郭少峰</v>
          </cell>
          <cell r="D16">
            <v>3300</v>
          </cell>
          <cell r="E16">
            <v>330</v>
          </cell>
          <cell r="F16">
            <v>0.65</v>
          </cell>
          <cell r="G16">
            <v>330</v>
          </cell>
          <cell r="H16">
            <v>0</v>
          </cell>
        </row>
        <row r="17">
          <cell r="C17" t="str">
            <v>刘亚萍</v>
          </cell>
          <cell r="D17">
            <v>3000</v>
          </cell>
          <cell r="E17">
            <v>300</v>
          </cell>
          <cell r="F17">
            <v>0.8</v>
          </cell>
          <cell r="G17">
            <v>420</v>
          </cell>
          <cell r="H17">
            <v>120</v>
          </cell>
        </row>
        <row r="18">
          <cell r="C18" t="str">
            <v>王育</v>
          </cell>
          <cell r="D18">
            <v>3000</v>
          </cell>
          <cell r="E18">
            <v>280</v>
          </cell>
          <cell r="F18">
            <v>0.65</v>
          </cell>
          <cell r="G18">
            <v>280</v>
          </cell>
          <cell r="H18">
            <v>0</v>
          </cell>
        </row>
        <row r="19">
          <cell r="C19" t="str">
            <v>黄丽妃</v>
          </cell>
          <cell r="D19">
            <v>3500</v>
          </cell>
          <cell r="E19">
            <v>350</v>
          </cell>
          <cell r="F19">
            <v>0.7</v>
          </cell>
          <cell r="G19">
            <v>350</v>
          </cell>
          <cell r="H19">
            <v>0</v>
          </cell>
        </row>
        <row r="20">
          <cell r="C20" t="str">
            <v>钟嘉敏</v>
          </cell>
          <cell r="D20">
            <v>3500</v>
          </cell>
          <cell r="E20">
            <v>350</v>
          </cell>
          <cell r="F20">
            <v>0.77</v>
          </cell>
          <cell r="G20">
            <v>484.75</v>
          </cell>
          <cell r="H20">
            <v>134.75</v>
          </cell>
        </row>
        <row r="21">
          <cell r="C21" t="str">
            <v>高坤</v>
          </cell>
          <cell r="D21">
            <v>2500</v>
          </cell>
          <cell r="E21">
            <v>250</v>
          </cell>
          <cell r="F21">
            <v>0.6</v>
          </cell>
          <cell r="G21">
            <v>250</v>
          </cell>
          <cell r="H21">
            <v>0</v>
          </cell>
        </row>
        <row r="22">
          <cell r="C22" t="str">
            <v>梁池</v>
          </cell>
          <cell r="D22">
            <v>3000</v>
          </cell>
          <cell r="E22">
            <v>300</v>
          </cell>
          <cell r="F22">
            <v>0.6</v>
          </cell>
          <cell r="G22">
            <v>300</v>
          </cell>
          <cell r="H22">
            <v>0</v>
          </cell>
        </row>
        <row r="23">
          <cell r="C23" t="str">
            <v>罗金彬</v>
          </cell>
          <cell r="D23">
            <v>2800</v>
          </cell>
          <cell r="E23">
            <v>250</v>
          </cell>
          <cell r="F23">
            <v>0.7</v>
          </cell>
          <cell r="G23">
            <v>250</v>
          </cell>
          <cell r="H23">
            <v>0</v>
          </cell>
        </row>
        <row r="24">
          <cell r="C24" t="str">
            <v>严敏</v>
          </cell>
          <cell r="D24">
            <v>2500</v>
          </cell>
          <cell r="E24">
            <v>250</v>
          </cell>
          <cell r="F24">
            <v>0.7</v>
          </cell>
          <cell r="G24">
            <v>250</v>
          </cell>
          <cell r="H24">
            <v>0</v>
          </cell>
        </row>
        <row r="25">
          <cell r="C25" t="str">
            <v>周杰</v>
          </cell>
          <cell r="D25">
            <v>2800</v>
          </cell>
          <cell r="E25">
            <v>250</v>
          </cell>
          <cell r="F25">
            <v>0.7</v>
          </cell>
          <cell r="G25">
            <v>250</v>
          </cell>
          <cell r="H25">
            <v>0</v>
          </cell>
        </row>
        <row r="26">
          <cell r="C26" t="str">
            <v>许桐</v>
          </cell>
          <cell r="D26">
            <v>8200</v>
          </cell>
          <cell r="E26">
            <v>820</v>
          </cell>
          <cell r="F26">
            <v>0.7</v>
          </cell>
          <cell r="G26">
            <v>820</v>
          </cell>
          <cell r="H26">
            <v>0</v>
          </cell>
        </row>
        <row r="27">
          <cell r="C27" t="str">
            <v>曾程</v>
          </cell>
          <cell r="D27">
            <v>7200</v>
          </cell>
          <cell r="E27">
            <v>720</v>
          </cell>
          <cell r="F27">
            <v>0.9</v>
          </cell>
          <cell r="G27">
            <v>1368</v>
          </cell>
          <cell r="H27">
            <v>648</v>
          </cell>
        </row>
        <row r="28">
          <cell r="C28" t="str">
            <v>许兵兵</v>
          </cell>
          <cell r="D28">
            <v>7200</v>
          </cell>
          <cell r="E28">
            <v>720</v>
          </cell>
          <cell r="F28">
            <v>0.8</v>
          </cell>
          <cell r="G28">
            <v>1008</v>
          </cell>
          <cell r="H28">
            <v>288</v>
          </cell>
        </row>
        <row r="29">
          <cell r="C29" t="str">
            <v>吴松</v>
          </cell>
          <cell r="D29">
            <v>12200</v>
          </cell>
          <cell r="E29">
            <v>1220</v>
          </cell>
          <cell r="F29">
            <v>0.7</v>
          </cell>
          <cell r="G29">
            <v>1220</v>
          </cell>
          <cell r="H29">
            <v>0</v>
          </cell>
        </row>
        <row r="30">
          <cell r="C30" t="str">
            <v>李德灿</v>
          </cell>
          <cell r="D30">
            <v>10200</v>
          </cell>
          <cell r="E30">
            <v>1020</v>
          </cell>
          <cell r="F30">
            <v>0.85</v>
          </cell>
          <cell r="G30">
            <v>1453.5</v>
          </cell>
          <cell r="H30">
            <v>433.5</v>
          </cell>
        </row>
        <row r="31">
          <cell r="C31" t="str">
            <v>张子敬</v>
          </cell>
          <cell r="D31">
            <v>5200</v>
          </cell>
          <cell r="E31">
            <v>520</v>
          </cell>
          <cell r="F31">
            <v>0.8</v>
          </cell>
          <cell r="G31">
            <v>728</v>
          </cell>
          <cell r="H31">
            <v>208</v>
          </cell>
        </row>
        <row r="32">
          <cell r="C32" t="str">
            <v>黄利庆</v>
          </cell>
          <cell r="D32">
            <v>15200</v>
          </cell>
          <cell r="E32">
            <v>1520</v>
          </cell>
          <cell r="F32">
            <v>0.8</v>
          </cell>
          <cell r="G32">
            <v>2128</v>
          </cell>
          <cell r="H32">
            <v>608</v>
          </cell>
        </row>
        <row r="33">
          <cell r="C33" t="str">
            <v>李清荣</v>
          </cell>
          <cell r="D33">
            <v>19200</v>
          </cell>
          <cell r="E33">
            <v>1920</v>
          </cell>
          <cell r="F33">
            <v>0.7</v>
          </cell>
          <cell r="G33">
            <v>1920</v>
          </cell>
          <cell r="H33">
            <v>0</v>
          </cell>
        </row>
        <row r="34">
          <cell r="C34" t="str">
            <v>黄文欢</v>
          </cell>
          <cell r="D34">
            <v>20200</v>
          </cell>
          <cell r="E34">
            <v>2020</v>
          </cell>
          <cell r="F34">
            <v>0.75</v>
          </cell>
          <cell r="G34">
            <v>2777.5</v>
          </cell>
          <cell r="H34">
            <v>757.5</v>
          </cell>
        </row>
        <row r="35">
          <cell r="C35" t="str">
            <v>杜远</v>
          </cell>
          <cell r="D35">
            <v>8700</v>
          </cell>
          <cell r="E35">
            <v>870</v>
          </cell>
          <cell r="F35">
            <v>0.8</v>
          </cell>
          <cell r="G35">
            <v>1218</v>
          </cell>
          <cell r="H35">
            <v>348</v>
          </cell>
        </row>
        <row r="36">
          <cell r="C36" t="str">
            <v>汪莹</v>
          </cell>
          <cell r="D36">
            <v>4700</v>
          </cell>
          <cell r="E36">
            <v>470</v>
          </cell>
          <cell r="F36">
            <v>0.8</v>
          </cell>
          <cell r="G36">
            <v>658</v>
          </cell>
          <cell r="H36">
            <v>188</v>
          </cell>
        </row>
        <row r="37">
          <cell r="C37" t="str">
            <v>张永鑫</v>
          </cell>
          <cell r="D37">
            <v>20000</v>
          </cell>
          <cell r="E37">
            <v>2000</v>
          </cell>
          <cell r="F37">
            <v>0.7</v>
          </cell>
          <cell r="G37">
            <v>2000</v>
          </cell>
          <cell r="H37">
            <v>0</v>
          </cell>
        </row>
        <row r="38">
          <cell r="C38" t="str">
            <v>邓东汉</v>
          </cell>
          <cell r="D38">
            <v>7000</v>
          </cell>
          <cell r="E38">
            <v>700</v>
          </cell>
          <cell r="F38">
            <v>0.7</v>
          </cell>
          <cell r="G38">
            <v>700</v>
          </cell>
          <cell r="H38">
            <v>0</v>
          </cell>
        </row>
        <row r="39">
          <cell r="C39" t="str">
            <v>王希</v>
          </cell>
          <cell r="D39">
            <v>6500</v>
          </cell>
          <cell r="E39">
            <v>650</v>
          </cell>
          <cell r="F39">
            <v>0.78</v>
          </cell>
          <cell r="G39">
            <v>903.5</v>
          </cell>
          <cell r="H39">
            <v>253.5</v>
          </cell>
        </row>
        <row r="40">
          <cell r="C40" t="str">
            <v>聂靖</v>
          </cell>
          <cell r="D40">
            <v>7500</v>
          </cell>
          <cell r="E40">
            <v>750</v>
          </cell>
          <cell r="F40">
            <v>0.9</v>
          </cell>
          <cell r="G40">
            <v>1425</v>
          </cell>
          <cell r="H40">
            <v>675</v>
          </cell>
        </row>
        <row r="41">
          <cell r="C41" t="str">
            <v>韦元话</v>
          </cell>
          <cell r="D41">
            <v>9000</v>
          </cell>
          <cell r="E41">
            <v>900</v>
          </cell>
          <cell r="F41">
            <v>0.7</v>
          </cell>
          <cell r="G41">
            <v>900</v>
          </cell>
          <cell r="H41">
            <v>0</v>
          </cell>
        </row>
        <row r="42">
          <cell r="C42" t="str">
            <v>郭峻宏</v>
          </cell>
          <cell r="D42">
            <v>4500</v>
          </cell>
          <cell r="E42">
            <v>450</v>
          </cell>
          <cell r="F42">
            <v>0.7</v>
          </cell>
          <cell r="G42">
            <v>450</v>
          </cell>
          <cell r="H42">
            <v>0</v>
          </cell>
        </row>
        <row r="43">
          <cell r="C43" t="str">
            <v>黄文盛</v>
          </cell>
          <cell r="D43">
            <v>6000</v>
          </cell>
          <cell r="E43">
            <v>600</v>
          </cell>
          <cell r="F43">
            <v>0.65</v>
          </cell>
          <cell r="G43">
            <v>600</v>
          </cell>
          <cell r="H43">
            <v>0</v>
          </cell>
        </row>
        <row r="44">
          <cell r="C44" t="str">
            <v>朱克锋</v>
          </cell>
          <cell r="D44">
            <v>18000</v>
          </cell>
          <cell r="E44">
            <v>1800</v>
          </cell>
          <cell r="F44">
            <v>1</v>
          </cell>
          <cell r="G44">
            <v>3600</v>
          </cell>
          <cell r="H44">
            <v>1800</v>
          </cell>
        </row>
        <row r="45">
          <cell r="C45" t="str">
            <v>张春光</v>
          </cell>
          <cell r="D45">
            <v>4500</v>
          </cell>
          <cell r="E45">
            <v>450</v>
          </cell>
          <cell r="F45">
            <v>0.7</v>
          </cell>
          <cell r="G45">
            <v>450</v>
          </cell>
          <cell r="H45">
            <v>0</v>
          </cell>
        </row>
        <row r="46">
          <cell r="C46" t="str">
            <v>万为成</v>
          </cell>
          <cell r="D46">
            <v>5500</v>
          </cell>
          <cell r="E46">
            <v>550</v>
          </cell>
          <cell r="F46">
            <v>0.7</v>
          </cell>
          <cell r="G46">
            <v>550</v>
          </cell>
          <cell r="H46">
            <v>0</v>
          </cell>
        </row>
        <row r="47">
          <cell r="C47" t="str">
            <v>姜帆</v>
          </cell>
          <cell r="D47">
            <v>6500</v>
          </cell>
          <cell r="E47">
            <v>650</v>
          </cell>
          <cell r="F47">
            <v>0.7</v>
          </cell>
          <cell r="G47">
            <v>650</v>
          </cell>
          <cell r="H47">
            <v>0</v>
          </cell>
        </row>
        <row r="48">
          <cell r="C48" t="str">
            <v>李海</v>
          </cell>
          <cell r="D48">
            <v>6000</v>
          </cell>
          <cell r="E48">
            <v>600</v>
          </cell>
          <cell r="F48">
            <v>0.78</v>
          </cell>
          <cell r="G48">
            <v>834</v>
          </cell>
          <cell r="H48">
            <v>234</v>
          </cell>
        </row>
        <row r="49">
          <cell r="C49" t="str">
            <v>胡德坤</v>
          </cell>
          <cell r="D49">
            <v>20000</v>
          </cell>
          <cell r="E49">
            <v>2000</v>
          </cell>
          <cell r="F49">
            <v>0.86</v>
          </cell>
          <cell r="G49">
            <v>3720</v>
          </cell>
          <cell r="H49">
            <v>1720</v>
          </cell>
        </row>
        <row r="50">
          <cell r="C50" t="str">
            <v>陈春树</v>
          </cell>
          <cell r="D50">
            <v>10000</v>
          </cell>
          <cell r="E50">
            <v>1000</v>
          </cell>
          <cell r="F50">
            <v>0.7</v>
          </cell>
          <cell r="G50">
            <v>1000</v>
          </cell>
          <cell r="H50">
            <v>0</v>
          </cell>
        </row>
        <row r="51">
          <cell r="C51" t="str">
            <v>姜杰</v>
          </cell>
          <cell r="D51">
            <v>5500</v>
          </cell>
          <cell r="E51">
            <v>550</v>
          </cell>
          <cell r="F51">
            <v>0.65</v>
          </cell>
          <cell r="G51">
            <v>550</v>
          </cell>
          <cell r="H51">
            <v>0</v>
          </cell>
        </row>
        <row r="52">
          <cell r="C52" t="str">
            <v>孙伟</v>
          </cell>
          <cell r="D52">
            <v>17000</v>
          </cell>
          <cell r="E52">
            <v>1700</v>
          </cell>
          <cell r="F52">
            <v>0.82</v>
          </cell>
          <cell r="G52">
            <v>2397</v>
          </cell>
          <cell r="H52">
            <v>697</v>
          </cell>
        </row>
        <row r="53">
          <cell r="C53" t="str">
            <v>徐晔</v>
          </cell>
          <cell r="D53">
            <v>4500</v>
          </cell>
          <cell r="E53">
            <v>450</v>
          </cell>
          <cell r="F53">
            <v>0.7</v>
          </cell>
          <cell r="G53">
            <v>450</v>
          </cell>
          <cell r="H53">
            <v>0</v>
          </cell>
        </row>
        <row r="54">
          <cell r="C54" t="str">
            <v>李顺</v>
          </cell>
          <cell r="D54">
            <v>1000</v>
          </cell>
          <cell r="E54">
            <v>100</v>
          </cell>
          <cell r="F54">
            <v>0.67</v>
          </cell>
          <cell r="G54">
            <v>100</v>
          </cell>
          <cell r="H54">
            <v>0</v>
          </cell>
        </row>
        <row r="55">
          <cell r="C55" t="str">
            <v>唐鹏</v>
          </cell>
          <cell r="D55">
            <v>13000</v>
          </cell>
          <cell r="E55">
            <v>1300</v>
          </cell>
          <cell r="F55">
            <v>0.77</v>
          </cell>
          <cell r="G55">
            <v>1800.5</v>
          </cell>
          <cell r="H55">
            <v>500.5</v>
          </cell>
        </row>
        <row r="56">
          <cell r="C56" t="str">
            <v>蔡川</v>
          </cell>
          <cell r="D56">
            <v>3500</v>
          </cell>
          <cell r="E56">
            <v>350</v>
          </cell>
          <cell r="F56">
            <v>0.7</v>
          </cell>
          <cell r="G56">
            <v>350</v>
          </cell>
          <cell r="H56">
            <v>0</v>
          </cell>
        </row>
        <row r="57">
          <cell r="C57" t="str">
            <v>彭建波</v>
          </cell>
          <cell r="D57">
            <v>7000</v>
          </cell>
          <cell r="E57">
            <v>700</v>
          </cell>
          <cell r="F57">
            <v>0.7</v>
          </cell>
          <cell r="G57">
            <v>700</v>
          </cell>
          <cell r="H57">
            <v>0</v>
          </cell>
        </row>
        <row r="58">
          <cell r="C58" t="str">
            <v>郑玉峰</v>
          </cell>
          <cell r="D58">
            <v>10200</v>
          </cell>
          <cell r="E58">
            <v>1020</v>
          </cell>
          <cell r="F58">
            <v>0.7</v>
          </cell>
          <cell r="G58">
            <v>1020</v>
          </cell>
          <cell r="H58">
            <v>0</v>
          </cell>
        </row>
        <row r="59">
          <cell r="C59" t="str">
            <v>邓才权</v>
          </cell>
          <cell r="D59">
            <v>10200</v>
          </cell>
          <cell r="E59">
            <v>1020</v>
          </cell>
          <cell r="F59">
            <v>0.75</v>
          </cell>
          <cell r="G59">
            <v>1402.5</v>
          </cell>
          <cell r="H59">
            <v>382.5</v>
          </cell>
        </row>
        <row r="60">
          <cell r="C60" t="str">
            <v>侯丽</v>
          </cell>
          <cell r="D60">
            <v>6000</v>
          </cell>
          <cell r="E60">
            <v>600</v>
          </cell>
          <cell r="F60">
            <v>0.85</v>
          </cell>
          <cell r="G60">
            <v>855</v>
          </cell>
          <cell r="H60">
            <v>255</v>
          </cell>
        </row>
        <row r="61">
          <cell r="C61" t="str">
            <v>林先华</v>
          </cell>
          <cell r="D61">
            <v>14000</v>
          </cell>
          <cell r="E61">
            <v>1400</v>
          </cell>
          <cell r="F61">
            <v>0.7</v>
          </cell>
          <cell r="G61">
            <v>1400</v>
          </cell>
          <cell r="H61">
            <v>0</v>
          </cell>
        </row>
        <row r="62">
          <cell r="C62" t="str">
            <v>张敏聪</v>
          </cell>
          <cell r="D62">
            <v>7700</v>
          </cell>
          <cell r="E62">
            <v>770</v>
          </cell>
          <cell r="F62">
            <v>0.7</v>
          </cell>
          <cell r="G62">
            <v>770</v>
          </cell>
          <cell r="H62">
            <v>0</v>
          </cell>
        </row>
        <row r="63">
          <cell r="C63" t="str">
            <v>杨叶</v>
          </cell>
          <cell r="D63">
            <v>9500</v>
          </cell>
          <cell r="E63">
            <v>950</v>
          </cell>
          <cell r="F63">
            <v>0.7</v>
          </cell>
          <cell r="G63">
            <v>950</v>
          </cell>
          <cell r="H63">
            <v>0</v>
          </cell>
        </row>
        <row r="64">
          <cell r="C64" t="str">
            <v>罗为明</v>
          </cell>
          <cell r="D64">
            <v>11000</v>
          </cell>
          <cell r="E64">
            <v>1100</v>
          </cell>
          <cell r="F64">
            <v>0.8</v>
          </cell>
          <cell r="G64">
            <v>1540</v>
          </cell>
          <cell r="H64">
            <v>440</v>
          </cell>
        </row>
        <row r="65">
          <cell r="C65" t="str">
            <v>蓝仲梅</v>
          </cell>
          <cell r="D65">
            <v>4000</v>
          </cell>
          <cell r="E65">
            <v>400</v>
          </cell>
          <cell r="F65">
            <v>0.8</v>
          </cell>
          <cell r="G65">
            <v>560</v>
          </cell>
          <cell r="H65">
            <v>160</v>
          </cell>
        </row>
        <row r="66">
          <cell r="C66" t="str">
            <v>葛海霞</v>
          </cell>
          <cell r="D66">
            <v>4500</v>
          </cell>
          <cell r="E66">
            <v>450</v>
          </cell>
          <cell r="F66">
            <v>0.9</v>
          </cell>
          <cell r="G66">
            <v>855</v>
          </cell>
          <cell r="H66">
            <v>405</v>
          </cell>
        </row>
        <row r="67">
          <cell r="C67" t="str">
            <v>周川</v>
          </cell>
          <cell r="D67">
            <v>3500</v>
          </cell>
          <cell r="E67">
            <v>350</v>
          </cell>
          <cell r="F67">
            <v>0.8</v>
          </cell>
          <cell r="G67">
            <v>490</v>
          </cell>
          <cell r="H67">
            <v>140</v>
          </cell>
        </row>
        <row r="68">
          <cell r="C68" t="str">
            <v>方芬</v>
          </cell>
          <cell r="D68">
            <v>6700</v>
          </cell>
          <cell r="E68">
            <v>670</v>
          </cell>
          <cell r="F68">
            <v>0.91</v>
          </cell>
          <cell r="G68">
            <v>1279.7</v>
          </cell>
          <cell r="H68">
            <v>609.7</v>
          </cell>
        </row>
        <row r="69">
          <cell r="C69" t="str">
            <v>武云飞</v>
          </cell>
          <cell r="D69">
            <v>16000</v>
          </cell>
          <cell r="E69">
            <v>1600</v>
          </cell>
          <cell r="F69">
            <v>0.7</v>
          </cell>
          <cell r="G69">
            <v>1600</v>
          </cell>
          <cell r="H69">
            <v>0</v>
          </cell>
        </row>
        <row r="70">
          <cell r="C70" t="str">
            <v>赵娟</v>
          </cell>
          <cell r="D70">
            <v>4500</v>
          </cell>
          <cell r="E70">
            <v>450</v>
          </cell>
          <cell r="F70">
            <v>0.8</v>
          </cell>
          <cell r="G70">
            <v>630</v>
          </cell>
          <cell r="H70">
            <v>180</v>
          </cell>
        </row>
        <row r="71">
          <cell r="C71" t="str">
            <v>蔡嘉婷</v>
          </cell>
          <cell r="D71">
            <v>4700</v>
          </cell>
          <cell r="E71">
            <v>470</v>
          </cell>
          <cell r="F71">
            <v>0.85</v>
          </cell>
          <cell r="G71">
            <v>669.75</v>
          </cell>
          <cell r="H71">
            <v>199.75</v>
          </cell>
        </row>
        <row r="72">
          <cell r="C72" t="str">
            <v>刘瑶</v>
          </cell>
          <cell r="D72">
            <v>3200</v>
          </cell>
          <cell r="E72">
            <v>320</v>
          </cell>
          <cell r="F72">
            <v>0.9</v>
          </cell>
          <cell r="G72">
            <v>608</v>
          </cell>
          <cell r="H72">
            <v>288</v>
          </cell>
        </row>
        <row r="73">
          <cell r="C73" t="str">
            <v>冯梅</v>
          </cell>
          <cell r="D73">
            <v>12000</v>
          </cell>
          <cell r="E73">
            <v>1200</v>
          </cell>
          <cell r="F73">
            <v>0.7</v>
          </cell>
          <cell r="G73">
            <v>1200</v>
          </cell>
          <cell r="H7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五险合一"/>
      <sheetName val="劳务工医疗"/>
    </sheetNames>
    <sheetDataSet>
      <sheetData sheetId="0">
        <row r="6">
          <cell r="C6" t="str">
            <v>赵娟</v>
          </cell>
          <cell r="D6" t="str">
            <v>512528197811240524</v>
          </cell>
          <cell r="E6">
            <v>990</v>
          </cell>
          <cell r="F6">
            <v>316</v>
          </cell>
          <cell r="G6">
            <v>674</v>
          </cell>
        </row>
        <row r="7">
          <cell r="C7" t="str">
            <v>谢春柳</v>
          </cell>
          <cell r="D7" t="str">
            <v>450205198002150727</v>
          </cell>
          <cell r="E7">
            <v>1304</v>
          </cell>
          <cell r="F7">
            <v>416</v>
          </cell>
          <cell r="G7">
            <v>888</v>
          </cell>
        </row>
        <row r="8">
          <cell r="C8" t="str">
            <v>李清荣</v>
          </cell>
          <cell r="D8" t="str">
            <v>440823197808124914</v>
          </cell>
          <cell r="E8">
            <v>3188</v>
          </cell>
          <cell r="F8">
            <v>1016</v>
          </cell>
          <cell r="G8">
            <v>2172</v>
          </cell>
        </row>
        <row r="9">
          <cell r="C9" t="str">
            <v>唐鹏</v>
          </cell>
          <cell r="D9" t="str">
            <v>430203198305294051</v>
          </cell>
          <cell r="E9">
            <v>2024</v>
          </cell>
          <cell r="F9">
            <v>666</v>
          </cell>
          <cell r="G9">
            <v>1358</v>
          </cell>
        </row>
        <row r="10">
          <cell r="C10" t="str">
            <v>孙伟</v>
          </cell>
          <cell r="D10" t="str">
            <v>230702198003280010</v>
          </cell>
          <cell r="E10">
            <v>2717</v>
          </cell>
          <cell r="F10">
            <v>866</v>
          </cell>
          <cell r="G10">
            <v>1851</v>
          </cell>
        </row>
        <row r="11">
          <cell r="C11" t="str">
            <v>钟志华</v>
          </cell>
          <cell r="D11" t="str">
            <v>362101197407080039</v>
          </cell>
          <cell r="E11">
            <v>1568</v>
          </cell>
          <cell r="F11">
            <v>516</v>
          </cell>
          <cell r="G11">
            <v>1052</v>
          </cell>
        </row>
        <row r="12">
          <cell r="C12" t="str">
            <v>杨叶</v>
          </cell>
          <cell r="D12" t="str">
            <v>430523198109221578</v>
          </cell>
          <cell r="E12">
            <v>1568</v>
          </cell>
          <cell r="F12">
            <v>516</v>
          </cell>
          <cell r="G12">
            <v>1052</v>
          </cell>
        </row>
        <row r="13">
          <cell r="C13" t="str">
            <v>许桐</v>
          </cell>
          <cell r="D13" t="str">
            <v>210302198301222112</v>
          </cell>
          <cell r="E13">
            <v>1461</v>
          </cell>
          <cell r="F13">
            <v>466</v>
          </cell>
          <cell r="G13">
            <v>995</v>
          </cell>
        </row>
        <row r="14">
          <cell r="C14" t="str">
            <v>郑玉峰</v>
          </cell>
          <cell r="D14" t="str">
            <v>420106197703187734</v>
          </cell>
          <cell r="E14">
            <v>1720</v>
          </cell>
          <cell r="F14">
            <v>566</v>
          </cell>
          <cell r="G14">
            <v>1154</v>
          </cell>
        </row>
        <row r="15">
          <cell r="C15" t="str">
            <v>黎明雄</v>
          </cell>
          <cell r="D15" t="str">
            <v>441323198304023413</v>
          </cell>
          <cell r="E15">
            <v>960</v>
          </cell>
          <cell r="F15">
            <v>316</v>
          </cell>
          <cell r="G15">
            <v>644</v>
          </cell>
        </row>
        <row r="16">
          <cell r="C16" t="str">
            <v>张子敬</v>
          </cell>
          <cell r="D16" t="str">
            <v>440301198510167814</v>
          </cell>
          <cell r="E16">
            <v>1304</v>
          </cell>
          <cell r="F16">
            <v>416</v>
          </cell>
          <cell r="G16">
            <v>888</v>
          </cell>
        </row>
        <row r="17">
          <cell r="C17" t="str">
            <v>武云飞</v>
          </cell>
          <cell r="D17" t="str">
            <v>142323198209145156</v>
          </cell>
          <cell r="E17">
            <v>2560</v>
          </cell>
          <cell r="F17">
            <v>816</v>
          </cell>
          <cell r="G17">
            <v>1744</v>
          </cell>
        </row>
        <row r="18">
          <cell r="C18" t="str">
            <v>蔡嘉婷</v>
          </cell>
          <cell r="D18" t="str">
            <v>440583198712094225</v>
          </cell>
          <cell r="E18">
            <v>960</v>
          </cell>
          <cell r="F18">
            <v>316</v>
          </cell>
          <cell r="G18">
            <v>644</v>
          </cell>
        </row>
        <row r="19">
          <cell r="C19" t="str">
            <v>禹文凯</v>
          </cell>
          <cell r="D19" t="str">
            <v>430602198202085017</v>
          </cell>
          <cell r="E19">
            <v>960</v>
          </cell>
          <cell r="F19">
            <v>316</v>
          </cell>
          <cell r="G19">
            <v>644</v>
          </cell>
        </row>
        <row r="20">
          <cell r="C20" t="str">
            <v>吴松</v>
          </cell>
          <cell r="D20" t="str">
            <v>411522198503230035</v>
          </cell>
          <cell r="E20">
            <v>3188</v>
          </cell>
          <cell r="F20">
            <v>1016</v>
          </cell>
          <cell r="G20">
            <v>2172</v>
          </cell>
        </row>
        <row r="21">
          <cell r="C21" t="str">
            <v>胡振</v>
          </cell>
          <cell r="D21" t="str">
            <v>320322198401041117</v>
          </cell>
          <cell r="E21">
            <v>656</v>
          </cell>
          <cell r="F21">
            <v>203.02</v>
          </cell>
          <cell r="G21">
            <v>452.98</v>
          </cell>
        </row>
        <row r="22">
          <cell r="C22" t="str">
            <v>陈春树</v>
          </cell>
          <cell r="D22" t="str">
            <v>452503198302053991</v>
          </cell>
          <cell r="E22">
            <v>1568</v>
          </cell>
          <cell r="F22">
            <v>516</v>
          </cell>
          <cell r="G22">
            <v>1052</v>
          </cell>
        </row>
        <row r="23">
          <cell r="C23" t="str">
            <v>黄利庆</v>
          </cell>
          <cell r="D23" t="str">
            <v>452127198410052792</v>
          </cell>
          <cell r="E23">
            <v>2874</v>
          </cell>
          <cell r="F23">
            <v>916</v>
          </cell>
          <cell r="G23">
            <v>1958</v>
          </cell>
        </row>
        <row r="24">
          <cell r="C24" t="str">
            <v>张永鑫</v>
          </cell>
          <cell r="D24" t="str">
            <v>412722198609100011</v>
          </cell>
          <cell r="E24">
            <v>3088</v>
          </cell>
          <cell r="F24">
            <v>1016</v>
          </cell>
          <cell r="G24">
            <v>2072</v>
          </cell>
        </row>
        <row r="25">
          <cell r="C25" t="str">
            <v>陈烨</v>
          </cell>
          <cell r="D25" t="str">
            <v>360502198410210069</v>
          </cell>
          <cell r="E25">
            <v>1461</v>
          </cell>
          <cell r="F25">
            <v>466</v>
          </cell>
          <cell r="G25">
            <v>995</v>
          </cell>
        </row>
        <row r="26">
          <cell r="C26" t="str">
            <v>袁红发</v>
          </cell>
          <cell r="D26" t="str">
            <v>422802198208136074</v>
          </cell>
          <cell r="E26">
            <v>656</v>
          </cell>
          <cell r="F26">
            <v>203.02</v>
          </cell>
          <cell r="G26">
            <v>452.98</v>
          </cell>
        </row>
        <row r="27">
          <cell r="C27" t="str">
            <v>冯梅</v>
          </cell>
          <cell r="D27" t="str">
            <v>430902198308281522</v>
          </cell>
          <cell r="E27">
            <v>1264</v>
          </cell>
          <cell r="F27">
            <v>416</v>
          </cell>
          <cell r="G27">
            <v>848</v>
          </cell>
        </row>
        <row r="28">
          <cell r="C28" t="str">
            <v>徐晔</v>
          </cell>
          <cell r="D28" t="str">
            <v>440301198812098025</v>
          </cell>
          <cell r="E28">
            <v>990</v>
          </cell>
          <cell r="F28">
            <v>316</v>
          </cell>
          <cell r="G28">
            <v>674</v>
          </cell>
        </row>
        <row r="29">
          <cell r="C29" t="str">
            <v>李亭亭</v>
          </cell>
          <cell r="D29" t="str">
            <v>440301198307303622</v>
          </cell>
          <cell r="E29">
            <v>1618</v>
          </cell>
          <cell r="F29">
            <v>516</v>
          </cell>
          <cell r="G29">
            <v>1102</v>
          </cell>
        </row>
        <row r="30">
          <cell r="C30" t="str">
            <v>曾令春</v>
          </cell>
          <cell r="D30" t="str">
            <v>360735198406031218</v>
          </cell>
          <cell r="E30">
            <v>1568</v>
          </cell>
          <cell r="F30">
            <v>516</v>
          </cell>
          <cell r="G30">
            <v>1052</v>
          </cell>
        </row>
        <row r="31">
          <cell r="C31" t="str">
            <v>方芬</v>
          </cell>
          <cell r="D31" t="str">
            <v>420115198111160942</v>
          </cell>
          <cell r="E31">
            <v>990</v>
          </cell>
          <cell r="F31">
            <v>316</v>
          </cell>
          <cell r="G31">
            <v>674</v>
          </cell>
        </row>
        <row r="32">
          <cell r="C32" t="str">
            <v>侯丽</v>
          </cell>
          <cell r="D32" t="str">
            <v>430221198610242322</v>
          </cell>
          <cell r="E32">
            <v>1112</v>
          </cell>
          <cell r="F32">
            <v>366</v>
          </cell>
          <cell r="G32">
            <v>746</v>
          </cell>
        </row>
        <row r="33">
          <cell r="C33" t="str">
            <v>钟嘉敏</v>
          </cell>
          <cell r="D33" t="str">
            <v>440306199103111326</v>
          </cell>
          <cell r="E33">
            <v>672</v>
          </cell>
          <cell r="F33">
            <v>203.02</v>
          </cell>
          <cell r="G33">
            <v>468.98</v>
          </cell>
        </row>
        <row r="34">
          <cell r="C34" t="str">
            <v>黄丽妃</v>
          </cell>
          <cell r="D34" t="str">
            <v>445281198812112828</v>
          </cell>
          <cell r="E34">
            <v>672</v>
          </cell>
          <cell r="F34">
            <v>203.02</v>
          </cell>
          <cell r="G34">
            <v>468.98</v>
          </cell>
        </row>
        <row r="35">
          <cell r="C35" t="str">
            <v>谢昆</v>
          </cell>
          <cell r="D35" t="str">
            <v>511302198604143739</v>
          </cell>
          <cell r="E35">
            <v>960</v>
          </cell>
          <cell r="F35">
            <v>316</v>
          </cell>
          <cell r="G35">
            <v>644</v>
          </cell>
        </row>
        <row r="36">
          <cell r="C36" t="str">
            <v>张敏聪</v>
          </cell>
          <cell r="D36" t="str">
            <v>441621198709164816</v>
          </cell>
          <cell r="E36">
            <v>1112</v>
          </cell>
          <cell r="F36">
            <v>366</v>
          </cell>
          <cell r="G36">
            <v>746</v>
          </cell>
        </row>
        <row r="37">
          <cell r="C37" t="str">
            <v>苏俊</v>
          </cell>
          <cell r="D37" t="str">
            <v>42052119880824001X</v>
          </cell>
          <cell r="E37">
            <v>1264</v>
          </cell>
          <cell r="F37">
            <v>416</v>
          </cell>
          <cell r="G37">
            <v>848</v>
          </cell>
        </row>
        <row r="38">
          <cell r="C38" t="str">
            <v>姜帆</v>
          </cell>
          <cell r="D38" t="str">
            <v>421122198907210057</v>
          </cell>
          <cell r="E38">
            <v>846.18</v>
          </cell>
          <cell r="F38">
            <v>305.84</v>
          </cell>
          <cell r="G38">
            <v>540.34</v>
          </cell>
        </row>
        <row r="39">
          <cell r="C39" t="str">
            <v>姚海国</v>
          </cell>
          <cell r="D39" t="str">
            <v>410322198511079871</v>
          </cell>
          <cell r="E39">
            <v>1416</v>
          </cell>
          <cell r="F39">
            <v>466</v>
          </cell>
          <cell r="G39">
            <v>950</v>
          </cell>
        </row>
        <row r="40">
          <cell r="C40" t="str">
            <v>朱克锋</v>
          </cell>
          <cell r="D40" t="str">
            <v>342225198608284430</v>
          </cell>
          <cell r="E40">
            <v>3031</v>
          </cell>
          <cell r="F40">
            <v>966</v>
          </cell>
          <cell r="G40">
            <v>2065</v>
          </cell>
        </row>
        <row r="41">
          <cell r="C41" t="str">
            <v>聂靖</v>
          </cell>
          <cell r="D41" t="str">
            <v>36250219870125061X</v>
          </cell>
          <cell r="E41">
            <v>1932</v>
          </cell>
          <cell r="F41">
            <v>616</v>
          </cell>
          <cell r="G41">
            <v>1316</v>
          </cell>
        </row>
        <row r="42">
          <cell r="C42" t="str">
            <v>王希</v>
          </cell>
          <cell r="D42" t="str">
            <v>440301198701260122</v>
          </cell>
          <cell r="E42">
            <v>1461</v>
          </cell>
          <cell r="F42">
            <v>466</v>
          </cell>
          <cell r="G42">
            <v>995</v>
          </cell>
        </row>
        <row r="43">
          <cell r="C43" t="str">
            <v>肖明</v>
          </cell>
          <cell r="D43" t="str">
            <v>612501198803244232</v>
          </cell>
          <cell r="E43">
            <v>960</v>
          </cell>
          <cell r="F43">
            <v>316</v>
          </cell>
          <cell r="G43">
            <v>644</v>
          </cell>
        </row>
        <row r="44">
          <cell r="C44" t="str">
            <v>戴胜维</v>
          </cell>
          <cell r="D44" t="str">
            <v>420923198904125876</v>
          </cell>
          <cell r="E44">
            <v>1264</v>
          </cell>
          <cell r="F44">
            <v>416</v>
          </cell>
          <cell r="G44">
            <v>848</v>
          </cell>
        </row>
        <row r="45">
          <cell r="C45" t="str">
            <v>曾程</v>
          </cell>
          <cell r="D45" t="str">
            <v>430103198606193013</v>
          </cell>
          <cell r="E45">
            <v>1264</v>
          </cell>
          <cell r="F45">
            <v>416</v>
          </cell>
          <cell r="G45">
            <v>848</v>
          </cell>
        </row>
        <row r="46">
          <cell r="C46" t="str">
            <v>高坤</v>
          </cell>
          <cell r="D46" t="str">
            <v>421126199101080097</v>
          </cell>
          <cell r="E46">
            <v>656</v>
          </cell>
          <cell r="F46">
            <v>203.02</v>
          </cell>
          <cell r="G46">
            <v>452.98</v>
          </cell>
        </row>
        <row r="47">
          <cell r="C47" t="str">
            <v>邓东汉</v>
          </cell>
          <cell r="D47" t="str">
            <v>450521198710276175</v>
          </cell>
          <cell r="E47">
            <v>1618</v>
          </cell>
          <cell r="F47">
            <v>516</v>
          </cell>
          <cell r="G47">
            <v>1102</v>
          </cell>
        </row>
        <row r="48">
          <cell r="C48" t="str">
            <v>周杰</v>
          </cell>
          <cell r="D48" t="str">
            <v>431223199208284821</v>
          </cell>
          <cell r="E48">
            <v>656</v>
          </cell>
          <cell r="F48">
            <v>203.02</v>
          </cell>
          <cell r="G48">
            <v>452.98</v>
          </cell>
        </row>
        <row r="49">
          <cell r="C49" t="str">
            <v>罗为明</v>
          </cell>
          <cell r="D49" t="str">
            <v>350122198402103855</v>
          </cell>
          <cell r="E49">
            <v>1618</v>
          </cell>
          <cell r="F49">
            <v>516</v>
          </cell>
          <cell r="G49">
            <v>1102</v>
          </cell>
        </row>
        <row r="50">
          <cell r="C50" t="str">
            <v>林先华</v>
          </cell>
          <cell r="D50" t="str">
            <v>460103198407042111</v>
          </cell>
          <cell r="E50">
            <v>1264</v>
          </cell>
          <cell r="F50">
            <v>416</v>
          </cell>
          <cell r="G50">
            <v>848</v>
          </cell>
        </row>
        <row r="51">
          <cell r="C51" t="str">
            <v>莫双荣</v>
          </cell>
          <cell r="D51" t="str">
            <v>450881198405056590</v>
          </cell>
          <cell r="E51">
            <v>1568</v>
          </cell>
          <cell r="F51">
            <v>516</v>
          </cell>
          <cell r="G51">
            <v>1052</v>
          </cell>
        </row>
        <row r="52">
          <cell r="C52" t="str">
            <v>蔡鸿</v>
          </cell>
          <cell r="D52" t="str">
            <v>360312198805233128</v>
          </cell>
          <cell r="E52">
            <v>1112</v>
          </cell>
          <cell r="F52">
            <v>366</v>
          </cell>
          <cell r="G52">
            <v>746</v>
          </cell>
        </row>
        <row r="53">
          <cell r="C53" t="str">
            <v>李德灿</v>
          </cell>
          <cell r="D53" t="str">
            <v>34222219860104163X</v>
          </cell>
          <cell r="E53">
            <v>1872</v>
          </cell>
          <cell r="F53">
            <v>616</v>
          </cell>
          <cell r="G53">
            <v>1256</v>
          </cell>
        </row>
        <row r="54">
          <cell r="C54" t="str">
            <v>汪伟君</v>
          </cell>
          <cell r="D54" t="str">
            <v>362330198011060223</v>
          </cell>
          <cell r="E54">
            <v>960</v>
          </cell>
          <cell r="F54">
            <v>316</v>
          </cell>
          <cell r="G54">
            <v>644</v>
          </cell>
        </row>
        <row r="55">
          <cell r="C55" t="str">
            <v>杜远</v>
          </cell>
          <cell r="D55" t="str">
            <v>431121198610200793</v>
          </cell>
          <cell r="E55">
            <v>2328</v>
          </cell>
          <cell r="F55">
            <v>766</v>
          </cell>
          <cell r="G55">
            <v>1562</v>
          </cell>
        </row>
        <row r="56">
          <cell r="C56" t="str">
            <v>汪莹</v>
          </cell>
          <cell r="D56" t="str">
            <v>420117198810020861</v>
          </cell>
          <cell r="E56">
            <v>1112</v>
          </cell>
          <cell r="F56">
            <v>366</v>
          </cell>
          <cell r="G56">
            <v>746</v>
          </cell>
        </row>
        <row r="57">
          <cell r="C57" t="str">
            <v>刘伟</v>
          </cell>
          <cell r="D57" t="str">
            <v>340207198606161619</v>
          </cell>
          <cell r="E57">
            <v>1416</v>
          </cell>
          <cell r="F57">
            <v>466</v>
          </cell>
          <cell r="G57">
            <v>950</v>
          </cell>
        </row>
        <row r="58">
          <cell r="C58" t="str">
            <v>王育</v>
          </cell>
          <cell r="D58" t="str">
            <v>42032319900310085X</v>
          </cell>
          <cell r="E58">
            <v>656</v>
          </cell>
          <cell r="F58">
            <v>203.02</v>
          </cell>
          <cell r="G58">
            <v>452.98</v>
          </cell>
        </row>
        <row r="59">
          <cell r="C59" t="str">
            <v>许兵兵</v>
          </cell>
          <cell r="D59" t="str">
            <v>360281198811096817</v>
          </cell>
          <cell r="E59">
            <v>1416</v>
          </cell>
          <cell r="F59">
            <v>466</v>
          </cell>
          <cell r="G59">
            <v>950</v>
          </cell>
        </row>
        <row r="60">
          <cell r="C60" t="str">
            <v>邓才权</v>
          </cell>
          <cell r="D60" t="str">
            <v>440981198408247556</v>
          </cell>
          <cell r="E60">
            <v>1416</v>
          </cell>
          <cell r="F60">
            <v>466</v>
          </cell>
          <cell r="G60">
            <v>950</v>
          </cell>
        </row>
        <row r="61">
          <cell r="C61" t="str">
            <v>黄文欢</v>
          </cell>
          <cell r="D61" t="str">
            <v>452124198411131290</v>
          </cell>
          <cell r="E61">
            <v>3392</v>
          </cell>
          <cell r="F61">
            <v>1116</v>
          </cell>
          <cell r="G61">
            <v>2276</v>
          </cell>
        </row>
        <row r="62">
          <cell r="C62" t="str">
            <v>温立群</v>
          </cell>
          <cell r="D62" t="str">
            <v>421182199011295925</v>
          </cell>
          <cell r="E62">
            <v>960</v>
          </cell>
          <cell r="F62">
            <v>316</v>
          </cell>
          <cell r="G62">
            <v>644</v>
          </cell>
        </row>
        <row r="63">
          <cell r="C63" t="str">
            <v>韩昌雷</v>
          </cell>
          <cell r="D63" t="str">
            <v>342225198001180539</v>
          </cell>
          <cell r="E63">
            <v>3392</v>
          </cell>
          <cell r="F63">
            <v>1116</v>
          </cell>
          <cell r="G63">
            <v>2276</v>
          </cell>
        </row>
        <row r="64">
          <cell r="C64" t="str">
            <v>姜杰</v>
          </cell>
          <cell r="D64" t="str">
            <v>429001198610101837</v>
          </cell>
          <cell r="E64">
            <v>1112</v>
          </cell>
          <cell r="F64">
            <v>366</v>
          </cell>
          <cell r="G64">
            <v>746</v>
          </cell>
        </row>
        <row r="65">
          <cell r="C65" t="str">
            <v>彭艳春</v>
          </cell>
          <cell r="D65" t="str">
            <v>430224198901296549</v>
          </cell>
          <cell r="E65">
            <v>656</v>
          </cell>
          <cell r="F65">
            <v>203.02</v>
          </cell>
          <cell r="G65">
            <v>452.98</v>
          </cell>
        </row>
        <row r="66">
          <cell r="C66" t="str">
            <v>韦元话</v>
          </cell>
          <cell r="D66" t="str">
            <v>452127198105100954</v>
          </cell>
          <cell r="E66">
            <v>1720</v>
          </cell>
          <cell r="F66">
            <v>566</v>
          </cell>
          <cell r="G66">
            <v>1154</v>
          </cell>
        </row>
        <row r="67">
          <cell r="C67" t="str">
            <v>郭峻宏</v>
          </cell>
          <cell r="D67" t="str">
            <v>430725198709111050</v>
          </cell>
          <cell r="E67">
            <v>1112</v>
          </cell>
          <cell r="F67">
            <v>366</v>
          </cell>
          <cell r="G67">
            <v>746</v>
          </cell>
        </row>
        <row r="68">
          <cell r="C68" t="str">
            <v>陈琴</v>
          </cell>
          <cell r="D68" t="str">
            <v>421003198603140024</v>
          </cell>
          <cell r="E68">
            <v>1264</v>
          </cell>
          <cell r="F68">
            <v>416</v>
          </cell>
          <cell r="G68">
            <v>848</v>
          </cell>
        </row>
        <row r="69">
          <cell r="C69" t="str">
            <v>黄文盛</v>
          </cell>
          <cell r="D69" t="str">
            <v>440681198610275992</v>
          </cell>
          <cell r="E69">
            <v>1416</v>
          </cell>
          <cell r="F69">
            <v>466</v>
          </cell>
          <cell r="G69">
            <v>950</v>
          </cell>
        </row>
        <row r="70">
          <cell r="C70" t="str">
            <v>罗金彬</v>
          </cell>
          <cell r="D70" t="str">
            <v>44142319910826333X</v>
          </cell>
          <cell r="E70">
            <v>656</v>
          </cell>
          <cell r="F70">
            <v>203.02</v>
          </cell>
          <cell r="G70">
            <v>452.98</v>
          </cell>
        </row>
        <row r="71">
          <cell r="C71" t="str">
            <v>万为成</v>
          </cell>
          <cell r="D71" t="str">
            <v>421023199201082458</v>
          </cell>
          <cell r="E71">
            <v>1060.18</v>
          </cell>
          <cell r="F71">
            <v>385.84</v>
          </cell>
          <cell r="G71">
            <v>674.34</v>
          </cell>
        </row>
        <row r="72">
          <cell r="C72" t="str">
            <v>张春光</v>
          </cell>
          <cell r="D72" t="str">
            <v>411522198712277534</v>
          </cell>
          <cell r="E72">
            <v>1112</v>
          </cell>
          <cell r="F72">
            <v>366</v>
          </cell>
          <cell r="G72">
            <v>746</v>
          </cell>
        </row>
        <row r="73">
          <cell r="C73" t="str">
            <v>蓝仲梅</v>
          </cell>
          <cell r="D73" t="str">
            <v>450922198809154846</v>
          </cell>
          <cell r="E73">
            <v>656</v>
          </cell>
          <cell r="F73">
            <v>203.02</v>
          </cell>
          <cell r="G73">
            <v>452.98</v>
          </cell>
        </row>
        <row r="74">
          <cell r="C74" t="str">
            <v>黄晓瑜</v>
          </cell>
          <cell r="D74" t="str">
            <v>441802198911150225</v>
          </cell>
          <cell r="E74">
            <v>656</v>
          </cell>
          <cell r="F74">
            <v>203.02</v>
          </cell>
          <cell r="G74">
            <v>452.98</v>
          </cell>
        </row>
        <row r="75">
          <cell r="C75" t="str">
            <v>黄兴华</v>
          </cell>
          <cell r="D75" t="str">
            <v>500233199409126424</v>
          </cell>
          <cell r="E75">
            <v>656</v>
          </cell>
          <cell r="F75">
            <v>203.02</v>
          </cell>
          <cell r="G75">
            <v>452.98</v>
          </cell>
        </row>
        <row r="76">
          <cell r="C76" t="str">
            <v>刘瑶</v>
          </cell>
          <cell r="D76" t="str">
            <v>362330199201200041</v>
          </cell>
          <cell r="E76">
            <v>439.58</v>
          </cell>
          <cell r="F76">
            <v>153.84</v>
          </cell>
          <cell r="G76">
            <v>285.74</v>
          </cell>
        </row>
        <row r="77">
          <cell r="C77" t="str">
            <v>李海</v>
          </cell>
          <cell r="D77" t="str">
            <v>41122119880706001X</v>
          </cell>
          <cell r="E77">
            <v>846.18</v>
          </cell>
          <cell r="F77">
            <v>305.84</v>
          </cell>
          <cell r="G77">
            <v>540.34</v>
          </cell>
        </row>
        <row r="78">
          <cell r="C78" t="str">
            <v>胡德坤</v>
          </cell>
          <cell r="D78" t="str">
            <v>612430198310151915</v>
          </cell>
          <cell r="E78">
            <v>3088</v>
          </cell>
          <cell r="F78">
            <v>1016</v>
          </cell>
          <cell r="G78">
            <v>2072</v>
          </cell>
        </row>
        <row r="79">
          <cell r="C79" t="str">
            <v>林新月</v>
          </cell>
          <cell r="D79" t="str">
            <v>510504198911171521</v>
          </cell>
          <cell r="E79">
            <v>656</v>
          </cell>
          <cell r="F79">
            <v>203.02</v>
          </cell>
          <cell r="G79">
            <v>452.98</v>
          </cell>
        </row>
        <row r="80">
          <cell r="C80" t="str">
            <v>李葱葱</v>
          </cell>
          <cell r="D80" t="str">
            <v>43062619960915856X</v>
          </cell>
          <cell r="E80">
            <v>656</v>
          </cell>
          <cell r="F80">
            <v>203.02</v>
          </cell>
          <cell r="G80">
            <v>452.98</v>
          </cell>
        </row>
        <row r="81">
          <cell r="C81" t="str">
            <v>李创</v>
          </cell>
          <cell r="D81" t="str">
            <v>V054432(9)</v>
          </cell>
          <cell r="E81">
            <v>4533.22</v>
          </cell>
          <cell r="F81">
            <v>1491.4</v>
          </cell>
          <cell r="G81">
            <v>3041.82</v>
          </cell>
        </row>
        <row r="82">
          <cell r="C82" t="str">
            <v>郭少峰</v>
          </cell>
          <cell r="D82" t="str">
            <v>362426198909011314</v>
          </cell>
          <cell r="E82">
            <v>656</v>
          </cell>
          <cell r="F82">
            <v>203.02</v>
          </cell>
          <cell r="G82">
            <v>452.98</v>
          </cell>
        </row>
        <row r="83">
          <cell r="C83" t="str">
            <v>熊小四</v>
          </cell>
          <cell r="D83" t="str">
            <v>362202199109120830</v>
          </cell>
          <cell r="E83">
            <v>656</v>
          </cell>
          <cell r="F83">
            <v>203.02</v>
          </cell>
          <cell r="G83">
            <v>452.98</v>
          </cell>
        </row>
        <row r="84">
          <cell r="C84" t="str">
            <v>周川</v>
          </cell>
          <cell r="D84" t="str">
            <v>362401198910223229</v>
          </cell>
          <cell r="E84">
            <v>656</v>
          </cell>
          <cell r="F84">
            <v>203.02</v>
          </cell>
          <cell r="G84">
            <v>452.98</v>
          </cell>
        </row>
        <row r="85">
          <cell r="C85" t="str">
            <v>刘亚萍</v>
          </cell>
          <cell r="D85" t="str">
            <v>412702199008246022</v>
          </cell>
          <cell r="E85">
            <v>656</v>
          </cell>
          <cell r="F85">
            <v>203.02</v>
          </cell>
          <cell r="G85">
            <v>452.98</v>
          </cell>
        </row>
        <row r="86">
          <cell r="C86" t="str">
            <v>彭建波</v>
          </cell>
          <cell r="D86" t="str">
            <v>431026199005108236</v>
          </cell>
          <cell r="E86">
            <v>1264</v>
          </cell>
          <cell r="F86">
            <v>416</v>
          </cell>
          <cell r="G86">
            <v>848</v>
          </cell>
        </row>
        <row r="87">
          <cell r="C87" t="str">
            <v>蔡川</v>
          </cell>
          <cell r="D87" t="str">
            <v>421221198808286135</v>
          </cell>
          <cell r="E87">
            <v>960</v>
          </cell>
          <cell r="F87">
            <v>316</v>
          </cell>
          <cell r="G87">
            <v>644</v>
          </cell>
        </row>
        <row r="88">
          <cell r="C88" t="str">
            <v>严敏</v>
          </cell>
          <cell r="D88" t="str">
            <v>46003619920208412X</v>
          </cell>
          <cell r="E88">
            <v>656</v>
          </cell>
          <cell r="F88">
            <v>203.02</v>
          </cell>
          <cell r="G88">
            <v>452.98</v>
          </cell>
        </row>
        <row r="89">
          <cell r="C89" t="str">
            <v>梁池</v>
          </cell>
          <cell r="D89" t="str">
            <v>420984199104013638</v>
          </cell>
          <cell r="E89">
            <v>656</v>
          </cell>
          <cell r="F89">
            <v>203.02</v>
          </cell>
          <cell r="G89">
            <v>452.98</v>
          </cell>
        </row>
        <row r="90">
          <cell r="C90" t="str">
            <v>张鹏举</v>
          </cell>
          <cell r="D90" t="str">
            <v>620521199009295278</v>
          </cell>
          <cell r="E90">
            <v>656</v>
          </cell>
          <cell r="F90">
            <v>203.02</v>
          </cell>
          <cell r="G90">
            <v>452.98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0"/>
    </sheetNames>
    <sheetDataSet>
      <sheetData sheetId="0">
        <row r="4">
          <cell r="D4" t="str">
            <v>陈烨</v>
          </cell>
          <cell r="E4" t="str">
            <v>360502198410210069  </v>
          </cell>
          <cell r="G4" t="str">
            <v>4500.00</v>
          </cell>
          <cell r="H4" t="str">
            <v>0.100</v>
          </cell>
          <cell r="I4" t="str">
            <v>0.100</v>
          </cell>
          <cell r="J4" t="str">
            <v>900.00</v>
          </cell>
        </row>
        <row r="5">
          <cell r="D5" t="str">
            <v>王希</v>
          </cell>
          <cell r="E5" t="str">
            <v>440301198701260122  </v>
          </cell>
          <cell r="G5" t="str">
            <v>4500.00</v>
          </cell>
          <cell r="H5" t="str">
            <v>0.100</v>
          </cell>
          <cell r="I5" t="str">
            <v>0.100</v>
          </cell>
          <cell r="J5" t="str">
            <v>900.00</v>
          </cell>
        </row>
        <row r="6">
          <cell r="D6" t="str">
            <v>赵娟</v>
          </cell>
          <cell r="E6" t="str">
            <v>512528197811240524  </v>
          </cell>
          <cell r="G6" t="str">
            <v>3000.00</v>
          </cell>
          <cell r="H6" t="str">
            <v>0.100</v>
          </cell>
          <cell r="I6" t="str">
            <v>0.100</v>
          </cell>
          <cell r="J6" t="str">
            <v>600.00</v>
          </cell>
        </row>
        <row r="7">
          <cell r="D7" t="str">
            <v>李亭亭</v>
          </cell>
          <cell r="E7" t="str">
            <v>440301198307303622  </v>
          </cell>
          <cell r="G7" t="str">
            <v>5000.00</v>
          </cell>
          <cell r="H7" t="str">
            <v>0.100</v>
          </cell>
          <cell r="I7" t="str">
            <v>0.100</v>
          </cell>
          <cell r="J7" t="str">
            <v>1000.00</v>
          </cell>
        </row>
        <row r="8">
          <cell r="D8" t="str">
            <v>黄丽妃</v>
          </cell>
          <cell r="E8" t="str">
            <v>445281198812112828  </v>
          </cell>
          <cell r="G8" t="str">
            <v>2523.00</v>
          </cell>
          <cell r="H8" t="str">
            <v>0.100</v>
          </cell>
          <cell r="I8" t="str">
            <v>0.100</v>
          </cell>
          <cell r="J8" t="str">
            <v>504.60</v>
          </cell>
        </row>
        <row r="9">
          <cell r="D9" t="str">
            <v>罗为明</v>
          </cell>
          <cell r="E9" t="str">
            <v>350122198402103855  </v>
          </cell>
          <cell r="G9" t="str">
            <v>5000.00</v>
          </cell>
          <cell r="H9" t="str">
            <v>0.100</v>
          </cell>
          <cell r="I9" t="str">
            <v>0.100</v>
          </cell>
          <cell r="J9" t="str">
            <v>1000.00</v>
          </cell>
        </row>
        <row r="10">
          <cell r="D10" t="str">
            <v>李清荣</v>
          </cell>
          <cell r="E10" t="str">
            <v>440823197808124914  </v>
          </cell>
          <cell r="G10" t="str">
            <v>10000.00</v>
          </cell>
          <cell r="H10" t="str">
            <v>0.100</v>
          </cell>
          <cell r="I10" t="str">
            <v>0.100</v>
          </cell>
          <cell r="J10" t="str">
            <v>2000.00</v>
          </cell>
        </row>
        <row r="11">
          <cell r="D11" t="str">
            <v>陈春树</v>
          </cell>
          <cell r="E11" t="str">
            <v>452503198302053991  </v>
          </cell>
          <cell r="G11" t="str">
            <v>5000.00</v>
          </cell>
          <cell r="H11" t="str">
            <v>0.100</v>
          </cell>
          <cell r="I11" t="str">
            <v>0.100</v>
          </cell>
          <cell r="J11" t="str">
            <v>1000.00</v>
          </cell>
        </row>
        <row r="12">
          <cell r="D12" t="str">
            <v>胡振</v>
          </cell>
          <cell r="E12" t="str">
            <v>320322198401041117  </v>
          </cell>
          <cell r="G12" t="str">
            <v>6000.00</v>
          </cell>
          <cell r="H12" t="str">
            <v>0.100</v>
          </cell>
          <cell r="I12" t="str">
            <v>0.100</v>
          </cell>
          <cell r="J12" t="str">
            <v>1200.00</v>
          </cell>
        </row>
        <row r="13">
          <cell r="D13" t="str">
            <v>徐晔</v>
          </cell>
          <cell r="E13" t="str">
            <v>440301198812098025  </v>
          </cell>
          <cell r="G13" t="str">
            <v>3000.00</v>
          </cell>
          <cell r="H13" t="str">
            <v>0.100</v>
          </cell>
          <cell r="I13" t="str">
            <v>0.100</v>
          </cell>
          <cell r="J13" t="str">
            <v>600.00</v>
          </cell>
        </row>
        <row r="14">
          <cell r="D14" t="str">
            <v>禹文凯</v>
          </cell>
          <cell r="E14" t="str">
            <v>430602198202085017  </v>
          </cell>
          <cell r="G14" t="str">
            <v>3000.00</v>
          </cell>
          <cell r="H14" t="str">
            <v>0.100</v>
          </cell>
          <cell r="I14" t="str">
            <v>0.100</v>
          </cell>
          <cell r="J14" t="str">
            <v>600.00</v>
          </cell>
        </row>
        <row r="15">
          <cell r="D15" t="str">
            <v>唐鹏</v>
          </cell>
          <cell r="E15" t="str">
            <v>430203198305294051  </v>
          </cell>
          <cell r="G15" t="str">
            <v>6500.00</v>
          </cell>
          <cell r="H15" t="str">
            <v>0.100</v>
          </cell>
          <cell r="I15" t="str">
            <v>0.100</v>
          </cell>
          <cell r="J15" t="str">
            <v>1300.00</v>
          </cell>
        </row>
        <row r="16">
          <cell r="D16" t="str">
            <v>孙伟</v>
          </cell>
          <cell r="E16" t="str">
            <v>230702800328001     </v>
          </cell>
          <cell r="G16" t="str">
            <v>8500.00</v>
          </cell>
          <cell r="H16" t="str">
            <v>0.100</v>
          </cell>
          <cell r="I16" t="str">
            <v>0.100</v>
          </cell>
          <cell r="J16" t="str">
            <v>1700.00</v>
          </cell>
        </row>
        <row r="17">
          <cell r="D17" t="str">
            <v>张永鑫</v>
          </cell>
          <cell r="E17" t="str">
            <v>412722198609100011  </v>
          </cell>
          <cell r="G17" t="str">
            <v>10000.00</v>
          </cell>
          <cell r="H17" t="str">
            <v>0.100</v>
          </cell>
          <cell r="I17" t="str">
            <v>0.100</v>
          </cell>
          <cell r="J17" t="str">
            <v>2000.00</v>
          </cell>
        </row>
        <row r="18">
          <cell r="D18" t="str">
            <v>邓东汉</v>
          </cell>
          <cell r="E18" t="str">
            <v>450521198710276175  </v>
          </cell>
          <cell r="G18" t="str">
            <v>5000.00</v>
          </cell>
          <cell r="H18" t="str">
            <v>0.100</v>
          </cell>
          <cell r="I18" t="str">
            <v>0.100</v>
          </cell>
          <cell r="J18" t="str">
            <v>1000.00</v>
          </cell>
        </row>
        <row r="19">
          <cell r="D19" t="str">
            <v>聂靖</v>
          </cell>
          <cell r="E19" t="str">
            <v>36250219870125061X  </v>
          </cell>
          <cell r="G19" t="str">
            <v>6000.00</v>
          </cell>
          <cell r="H19" t="str">
            <v>0.100</v>
          </cell>
          <cell r="I19" t="str">
            <v>0.100</v>
          </cell>
          <cell r="J19" t="str">
            <v>1200.00</v>
          </cell>
        </row>
        <row r="20">
          <cell r="D20" t="str">
            <v>曾令春</v>
          </cell>
          <cell r="E20" t="str">
            <v>360735198406031218  </v>
          </cell>
          <cell r="G20" t="str">
            <v>10000.00</v>
          </cell>
          <cell r="H20" t="str">
            <v>0.100</v>
          </cell>
          <cell r="I20" t="str">
            <v>0.100</v>
          </cell>
          <cell r="J20" t="str">
            <v>2000.00</v>
          </cell>
        </row>
        <row r="21">
          <cell r="D21" t="str">
            <v>武云飞</v>
          </cell>
          <cell r="E21" t="str">
            <v>142323198209145156  </v>
          </cell>
          <cell r="G21" t="str">
            <v>7000.00</v>
          </cell>
          <cell r="H21" t="str">
            <v>0.100</v>
          </cell>
          <cell r="I21" t="str">
            <v>0.100</v>
          </cell>
          <cell r="J21" t="str">
            <v>1400.00</v>
          </cell>
        </row>
        <row r="22">
          <cell r="D22" t="str">
            <v>莫双荣</v>
          </cell>
          <cell r="E22" t="str">
            <v>450881198405056590  </v>
          </cell>
          <cell r="G22" t="str">
            <v>5000.00</v>
          </cell>
          <cell r="H22" t="str">
            <v>0.100</v>
          </cell>
          <cell r="I22" t="str">
            <v>0.100</v>
          </cell>
          <cell r="J22" t="str">
            <v>1000.00</v>
          </cell>
        </row>
        <row r="23">
          <cell r="D23" t="str">
            <v>张子敬</v>
          </cell>
          <cell r="E23" t="str">
            <v>440301198510167814  </v>
          </cell>
          <cell r="G23" t="str">
            <v>4000.00</v>
          </cell>
          <cell r="H23" t="str">
            <v>0.100</v>
          </cell>
          <cell r="I23" t="str">
            <v>0.100</v>
          </cell>
          <cell r="J23" t="str">
            <v>800.00</v>
          </cell>
        </row>
        <row r="24">
          <cell r="D24" t="str">
            <v>钟志华</v>
          </cell>
          <cell r="E24" t="str">
            <v>362101197407080039  </v>
          </cell>
          <cell r="G24" t="str">
            <v>10000.00</v>
          </cell>
          <cell r="H24" t="str">
            <v>0.100</v>
          </cell>
          <cell r="I24" t="str">
            <v>0.100</v>
          </cell>
          <cell r="J24" t="str">
            <v>2000.00</v>
          </cell>
        </row>
        <row r="25">
          <cell r="D25" t="str">
            <v>许桐</v>
          </cell>
          <cell r="E25" t="str">
            <v>210302198301222112  </v>
          </cell>
          <cell r="G25" t="str">
            <v>4500.00</v>
          </cell>
          <cell r="H25" t="str">
            <v>0.100</v>
          </cell>
          <cell r="I25" t="str">
            <v>0.100</v>
          </cell>
          <cell r="J25" t="str">
            <v>900.00</v>
          </cell>
        </row>
        <row r="26">
          <cell r="D26" t="str">
            <v>袁红发</v>
          </cell>
          <cell r="E26" t="str">
            <v>422802198208136074  </v>
          </cell>
          <cell r="G26" t="str">
            <v>4000.00</v>
          </cell>
          <cell r="H26" t="str">
            <v>0.100</v>
          </cell>
          <cell r="I26" t="str">
            <v>0.100</v>
          </cell>
          <cell r="J26" t="str">
            <v>800.00</v>
          </cell>
        </row>
        <row r="27">
          <cell r="D27" t="str">
            <v>葛海霞</v>
          </cell>
          <cell r="E27" t="str">
            <v>372928198601141026  </v>
          </cell>
          <cell r="G27" t="str">
            <v>3000.00</v>
          </cell>
          <cell r="H27" t="str">
            <v>0.100</v>
          </cell>
          <cell r="I27" t="str">
            <v>0.100</v>
          </cell>
          <cell r="J27" t="str">
            <v>600.00</v>
          </cell>
        </row>
        <row r="28">
          <cell r="D28" t="str">
            <v>杜远</v>
          </cell>
          <cell r="E28" t="str">
            <v>431121198610200793  </v>
          </cell>
          <cell r="G28" t="str">
            <v>7500.00</v>
          </cell>
          <cell r="H28" t="str">
            <v>0.100</v>
          </cell>
          <cell r="I28" t="str">
            <v>0.100</v>
          </cell>
          <cell r="J28" t="str">
            <v>1500.00</v>
          </cell>
        </row>
        <row r="29">
          <cell r="D29" t="str">
            <v>杨叶</v>
          </cell>
          <cell r="E29" t="str">
            <v>430523198109221578  </v>
          </cell>
          <cell r="G29" t="str">
            <v>5000.00</v>
          </cell>
          <cell r="H29" t="str">
            <v>0.100</v>
          </cell>
          <cell r="I29" t="str">
            <v>0.100</v>
          </cell>
          <cell r="J29" t="str">
            <v>1000.00</v>
          </cell>
        </row>
        <row r="30">
          <cell r="D30" t="str">
            <v>肖明</v>
          </cell>
          <cell r="E30" t="str">
            <v>612501198803244232  </v>
          </cell>
          <cell r="G30" t="str">
            <v>3000.00</v>
          </cell>
          <cell r="H30" t="str">
            <v>0.100</v>
          </cell>
          <cell r="I30" t="str">
            <v>0.100</v>
          </cell>
          <cell r="J30" t="str">
            <v>600.00</v>
          </cell>
        </row>
        <row r="31">
          <cell r="D31" t="str">
            <v>吴松</v>
          </cell>
          <cell r="E31" t="str">
            <v>411522198503230035  </v>
          </cell>
          <cell r="G31" t="str">
            <v>10000.00</v>
          </cell>
          <cell r="H31" t="str">
            <v>0.100</v>
          </cell>
          <cell r="I31" t="str">
            <v>0.100</v>
          </cell>
          <cell r="J31" t="str">
            <v>2000.00</v>
          </cell>
        </row>
        <row r="32">
          <cell r="D32" t="str">
            <v>黄利庆</v>
          </cell>
          <cell r="E32" t="str">
            <v>452127198410052792  </v>
          </cell>
          <cell r="G32" t="str">
            <v>9000.00</v>
          </cell>
          <cell r="H32" t="str">
            <v>0.100</v>
          </cell>
          <cell r="I32" t="str">
            <v>0.100</v>
          </cell>
          <cell r="J32" t="str">
            <v>1800.00</v>
          </cell>
        </row>
        <row r="33">
          <cell r="D33" t="str">
            <v>朱克锋</v>
          </cell>
          <cell r="E33" t="str">
            <v>342225198608284430  </v>
          </cell>
          <cell r="G33" t="str">
            <v>9500.00</v>
          </cell>
          <cell r="H33" t="str">
            <v>0.100</v>
          </cell>
          <cell r="I33" t="str">
            <v>0.100</v>
          </cell>
          <cell r="J33" t="str">
            <v>1900.00</v>
          </cell>
        </row>
        <row r="34">
          <cell r="D34" t="str">
            <v>戴胜维</v>
          </cell>
          <cell r="E34" t="str">
            <v>420923198904125876  </v>
          </cell>
          <cell r="G34" t="str">
            <v>1500.00</v>
          </cell>
          <cell r="H34" t="str">
            <v>0.100</v>
          </cell>
          <cell r="I34" t="str">
            <v>0.100</v>
          </cell>
          <cell r="J34" t="str">
            <v>300.00</v>
          </cell>
        </row>
        <row r="35">
          <cell r="D35" t="str">
            <v>李德灿</v>
          </cell>
          <cell r="E35" t="str">
            <v>34222219860104163X  </v>
          </cell>
          <cell r="G35" t="str">
            <v>6000.00</v>
          </cell>
          <cell r="H35" t="str">
            <v>0.100</v>
          </cell>
          <cell r="I35" t="str">
            <v>0.100</v>
          </cell>
          <cell r="J35" t="str">
            <v>1200.00</v>
          </cell>
        </row>
        <row r="36">
          <cell r="D36" t="str">
            <v>汪伟君</v>
          </cell>
          <cell r="E36" t="str">
            <v>362330198011060223  </v>
          </cell>
          <cell r="G36" t="str">
            <v>3000.00</v>
          </cell>
          <cell r="H36" t="str">
            <v>0.100</v>
          </cell>
          <cell r="I36" t="str">
            <v>0.100</v>
          </cell>
          <cell r="J36" t="str">
            <v>600.00</v>
          </cell>
        </row>
        <row r="37">
          <cell r="D37" t="str">
            <v>姜帆</v>
          </cell>
          <cell r="E37" t="str">
            <v>421122198907210057  </v>
          </cell>
          <cell r="G37" t="str">
            <v>4500.00</v>
          </cell>
          <cell r="H37" t="str">
            <v>0.100</v>
          </cell>
          <cell r="I37" t="str">
            <v>0.100</v>
          </cell>
          <cell r="J37" t="str">
            <v>900.00</v>
          </cell>
        </row>
        <row r="38">
          <cell r="D38" t="str">
            <v>冯梅</v>
          </cell>
          <cell r="E38" t="str">
            <v>430902198308281522  </v>
          </cell>
          <cell r="G38" t="str">
            <v>9000.00</v>
          </cell>
          <cell r="H38" t="str">
            <v>0.100</v>
          </cell>
          <cell r="I38" t="str">
            <v>0.100</v>
          </cell>
          <cell r="J38" t="str">
            <v>1800.00</v>
          </cell>
        </row>
        <row r="39">
          <cell r="D39" t="str">
            <v>汪莹</v>
          </cell>
          <cell r="E39" t="str">
            <v>420117198810020861  </v>
          </cell>
          <cell r="G39" t="str">
            <v>3500.00</v>
          </cell>
          <cell r="H39" t="str">
            <v>0.100</v>
          </cell>
          <cell r="I39" t="str">
            <v>0.100</v>
          </cell>
          <cell r="J39" t="str">
            <v>700.00</v>
          </cell>
        </row>
        <row r="40">
          <cell r="D40" t="str">
            <v>刘伟</v>
          </cell>
          <cell r="E40" t="str">
            <v>340207198606161619  </v>
          </cell>
          <cell r="G40" t="str">
            <v>4500.00</v>
          </cell>
          <cell r="H40" t="str">
            <v>0.100</v>
          </cell>
          <cell r="I40" t="str">
            <v>0.100</v>
          </cell>
          <cell r="J40" t="str">
            <v>900.00</v>
          </cell>
        </row>
        <row r="41">
          <cell r="D41" t="str">
            <v>温立群</v>
          </cell>
          <cell r="E41" t="str">
            <v>421182199011295925  </v>
          </cell>
          <cell r="G41" t="str">
            <v>3000.00</v>
          </cell>
          <cell r="H41" t="str">
            <v>0.100</v>
          </cell>
          <cell r="I41" t="str">
            <v>0.100</v>
          </cell>
          <cell r="J41" t="str">
            <v>600.00</v>
          </cell>
        </row>
        <row r="42">
          <cell r="D42" t="str">
            <v>姚海国</v>
          </cell>
          <cell r="E42" t="str">
            <v>410322198511079871  </v>
          </cell>
          <cell r="G42" t="str">
            <v>4500.00</v>
          </cell>
          <cell r="H42" t="str">
            <v>0.100</v>
          </cell>
          <cell r="I42" t="str">
            <v>0.100</v>
          </cell>
          <cell r="J42" t="str">
            <v>900.00</v>
          </cell>
        </row>
        <row r="43">
          <cell r="D43" t="str">
            <v>王育</v>
          </cell>
          <cell r="E43" t="str">
            <v>42032319900310085X  </v>
          </cell>
          <cell r="G43" t="str">
            <v>1600.00</v>
          </cell>
          <cell r="H43" t="str">
            <v>0.100</v>
          </cell>
          <cell r="I43" t="str">
            <v>0.100</v>
          </cell>
          <cell r="J43" t="str">
            <v>320.00</v>
          </cell>
        </row>
        <row r="44">
          <cell r="D44" t="str">
            <v>蔡嘉婷</v>
          </cell>
          <cell r="E44" t="str">
            <v>440583198712094225  </v>
          </cell>
          <cell r="G44" t="str">
            <v>3000.00</v>
          </cell>
          <cell r="H44" t="str">
            <v>0.100</v>
          </cell>
          <cell r="I44" t="str">
            <v>0.100</v>
          </cell>
          <cell r="J44" t="str">
            <v>600.00</v>
          </cell>
        </row>
        <row r="45">
          <cell r="D45" t="str">
            <v>黄文欢</v>
          </cell>
          <cell r="E45" t="str">
            <v>452124198411131290  </v>
          </cell>
          <cell r="G45" t="str">
            <v>11000.00</v>
          </cell>
          <cell r="H45" t="str">
            <v>0.100</v>
          </cell>
          <cell r="I45" t="str">
            <v>0.100</v>
          </cell>
          <cell r="J45" t="str">
            <v>2200.00</v>
          </cell>
        </row>
        <row r="46">
          <cell r="D46" t="str">
            <v>韩昌雷</v>
          </cell>
          <cell r="E46" t="str">
            <v>342225198001180539  </v>
          </cell>
          <cell r="G46" t="str">
            <v>11000.00</v>
          </cell>
          <cell r="H46" t="str">
            <v>0.100</v>
          </cell>
          <cell r="I46" t="str">
            <v>0.100</v>
          </cell>
          <cell r="J46" t="str">
            <v>2200.00</v>
          </cell>
        </row>
        <row r="47">
          <cell r="D47" t="str">
            <v>郑玉峰</v>
          </cell>
          <cell r="E47" t="str">
            <v>420106197703187734  </v>
          </cell>
          <cell r="G47" t="str">
            <v>5500.00</v>
          </cell>
          <cell r="H47" t="str">
            <v>0.100</v>
          </cell>
          <cell r="I47" t="str">
            <v>0.100</v>
          </cell>
          <cell r="J47" t="str">
            <v>1100.00</v>
          </cell>
        </row>
        <row r="48">
          <cell r="D48" t="str">
            <v>曾程</v>
          </cell>
          <cell r="E48" t="str">
            <v>430103198606193013  </v>
          </cell>
          <cell r="G48" t="str">
            <v>4000.00</v>
          </cell>
          <cell r="H48" t="str">
            <v>0.100</v>
          </cell>
          <cell r="I48" t="str">
            <v>0.100</v>
          </cell>
          <cell r="J48" t="str">
            <v>800.00</v>
          </cell>
        </row>
        <row r="49">
          <cell r="D49" t="str">
            <v>许兵兵</v>
          </cell>
          <cell r="E49" t="str">
            <v>360281198811096817  </v>
          </cell>
          <cell r="G49" t="str">
            <v>4500.00</v>
          </cell>
          <cell r="H49" t="str">
            <v>0.100</v>
          </cell>
          <cell r="I49" t="str">
            <v>0.100</v>
          </cell>
          <cell r="J49" t="str">
            <v>900.00</v>
          </cell>
        </row>
        <row r="50">
          <cell r="D50" t="str">
            <v>邓才权</v>
          </cell>
          <cell r="E50" t="str">
            <v>440981198408247556  </v>
          </cell>
          <cell r="G50" t="str">
            <v>5500.00</v>
          </cell>
          <cell r="H50" t="str">
            <v>0.100</v>
          </cell>
          <cell r="I50" t="str">
            <v>0.100</v>
          </cell>
          <cell r="J50" t="str">
            <v>1100.00</v>
          </cell>
        </row>
        <row r="51">
          <cell r="D51" t="str">
            <v>谢昆</v>
          </cell>
          <cell r="E51" t="str">
            <v>511302198604143739  </v>
          </cell>
          <cell r="G51" t="str">
            <v>3000.00</v>
          </cell>
          <cell r="H51" t="str">
            <v>0.100</v>
          </cell>
          <cell r="I51" t="str">
            <v>0.100</v>
          </cell>
          <cell r="J51" t="str">
            <v>600.00</v>
          </cell>
        </row>
        <row r="52">
          <cell r="D52" t="str">
            <v>蔡鸿</v>
          </cell>
          <cell r="E52" t="str">
            <v>360312198805233128  </v>
          </cell>
          <cell r="G52" t="str">
            <v>3500.00</v>
          </cell>
          <cell r="H52" t="str">
            <v>0.100</v>
          </cell>
          <cell r="I52" t="str">
            <v>0.100</v>
          </cell>
          <cell r="J52" t="str">
            <v>700.00</v>
          </cell>
        </row>
        <row r="53">
          <cell r="D53" t="str">
            <v>姜杰</v>
          </cell>
          <cell r="E53" t="str">
            <v>429001198610101837  </v>
          </cell>
          <cell r="G53" t="str">
            <v>3500.00</v>
          </cell>
          <cell r="H53" t="str">
            <v>0.100</v>
          </cell>
          <cell r="I53" t="str">
            <v>0.100</v>
          </cell>
          <cell r="J53" t="str">
            <v>700.00</v>
          </cell>
        </row>
        <row r="54">
          <cell r="D54" t="str">
            <v>侯丽</v>
          </cell>
          <cell r="E54" t="str">
            <v>430221198610242322  </v>
          </cell>
          <cell r="G54" t="str">
            <v>3500.00</v>
          </cell>
          <cell r="H54" t="str">
            <v>0.100</v>
          </cell>
          <cell r="I54" t="str">
            <v>0.100</v>
          </cell>
          <cell r="J54" t="str">
            <v>700.00</v>
          </cell>
        </row>
        <row r="55">
          <cell r="D55" t="str">
            <v>林先华</v>
          </cell>
          <cell r="E55" t="str">
            <v>460103198407042111  </v>
          </cell>
          <cell r="G55" t="str">
            <v>7000.00</v>
          </cell>
          <cell r="H55" t="str">
            <v>0.100</v>
          </cell>
          <cell r="I55" t="str">
            <v>0.100</v>
          </cell>
          <cell r="J55" t="str">
            <v>1400.00</v>
          </cell>
        </row>
        <row r="56">
          <cell r="D56" t="str">
            <v>张敏聪</v>
          </cell>
          <cell r="E56" t="str">
            <v>441621198709164816  </v>
          </cell>
          <cell r="G56" t="str">
            <v>4000.00</v>
          </cell>
          <cell r="H56" t="str">
            <v>0.100</v>
          </cell>
          <cell r="I56" t="str">
            <v>0.100</v>
          </cell>
          <cell r="J56" t="str">
            <v>800.00</v>
          </cell>
        </row>
        <row r="57">
          <cell r="D57" t="str">
            <v>郭峻宏</v>
          </cell>
          <cell r="E57" t="str">
            <v>430725198709111050  </v>
          </cell>
          <cell r="G57" t="str">
            <v>3500.00</v>
          </cell>
          <cell r="H57" t="str">
            <v>0.100</v>
          </cell>
          <cell r="I57" t="str">
            <v>0.100</v>
          </cell>
          <cell r="J57" t="str">
            <v>700.00</v>
          </cell>
        </row>
        <row r="58">
          <cell r="D58" t="str">
            <v>陈琴</v>
          </cell>
          <cell r="E58" t="str">
            <v>421003198603140024  </v>
          </cell>
          <cell r="G58" t="str">
            <v>4000.00</v>
          </cell>
          <cell r="H58" t="str">
            <v>0.100</v>
          </cell>
          <cell r="I58" t="str">
            <v>0.100</v>
          </cell>
          <cell r="J58" t="str">
            <v>800.00</v>
          </cell>
        </row>
        <row r="59">
          <cell r="D59" t="str">
            <v>万为成</v>
          </cell>
          <cell r="E59" t="str">
            <v>421023199201082458  </v>
          </cell>
          <cell r="G59" t="str">
            <v>4500.00</v>
          </cell>
          <cell r="H59" t="str">
            <v>0.100</v>
          </cell>
          <cell r="I59" t="str">
            <v>0.100</v>
          </cell>
          <cell r="J59" t="str">
            <v>900.00</v>
          </cell>
        </row>
        <row r="60">
          <cell r="D60" t="str">
            <v>韦元话</v>
          </cell>
          <cell r="E60" t="str">
            <v>452127198105100954  </v>
          </cell>
          <cell r="G60" t="str">
            <v>5500.00</v>
          </cell>
          <cell r="H60" t="str">
            <v>0.100</v>
          </cell>
          <cell r="I60" t="str">
            <v>0.100</v>
          </cell>
          <cell r="J60" t="str">
            <v>1100.00</v>
          </cell>
        </row>
        <row r="61">
          <cell r="D61" t="str">
            <v>黄文盛</v>
          </cell>
          <cell r="E61" t="str">
            <v>440681198610275992  </v>
          </cell>
          <cell r="G61" t="str">
            <v>4500.00</v>
          </cell>
          <cell r="H61" t="str">
            <v>0.100</v>
          </cell>
          <cell r="I61" t="str">
            <v>0.100</v>
          </cell>
          <cell r="J61" t="str">
            <v>900.00</v>
          </cell>
        </row>
        <row r="62">
          <cell r="D62" t="str">
            <v>罗金彬</v>
          </cell>
          <cell r="E62" t="str">
            <v>44142319910826333X  </v>
          </cell>
          <cell r="G62" t="str">
            <v>1600.00</v>
          </cell>
          <cell r="H62" t="str">
            <v>0.100</v>
          </cell>
          <cell r="I62" t="str">
            <v>0.100</v>
          </cell>
          <cell r="J62" t="str">
            <v>320.00</v>
          </cell>
        </row>
        <row r="63">
          <cell r="D63" t="str">
            <v>高坤</v>
          </cell>
          <cell r="E63" t="str">
            <v>421126199101080097  </v>
          </cell>
          <cell r="G63" t="str">
            <v>1600.00</v>
          </cell>
          <cell r="H63" t="str">
            <v>0.100</v>
          </cell>
          <cell r="I63" t="str">
            <v>0.100</v>
          </cell>
          <cell r="J63" t="str">
            <v>320.00</v>
          </cell>
        </row>
        <row r="64">
          <cell r="D64" t="str">
            <v>张春光</v>
          </cell>
          <cell r="E64" t="str">
            <v>411522198712277534  </v>
          </cell>
          <cell r="G64" t="str">
            <v>3500.00</v>
          </cell>
          <cell r="H64" t="str">
            <v>0.100</v>
          </cell>
          <cell r="I64" t="str">
            <v>0.100</v>
          </cell>
          <cell r="J64" t="str">
            <v>700.00</v>
          </cell>
        </row>
        <row r="65">
          <cell r="D65" t="str">
            <v>周杰</v>
          </cell>
          <cell r="E65" t="str">
            <v>431223199208284821  </v>
          </cell>
          <cell r="G65" t="str">
            <v>1600.00</v>
          </cell>
          <cell r="H65" t="str">
            <v>0.100</v>
          </cell>
          <cell r="I65" t="str">
            <v>0.100</v>
          </cell>
          <cell r="J65" t="str">
            <v>320.00</v>
          </cell>
        </row>
        <row r="66">
          <cell r="D66" t="str">
            <v>黎明雄</v>
          </cell>
          <cell r="E66" t="str">
            <v>441323198304023413  </v>
          </cell>
          <cell r="G66" t="str">
            <v>3000.00</v>
          </cell>
          <cell r="H66" t="str">
            <v>0.100</v>
          </cell>
          <cell r="I66" t="str">
            <v>0.100</v>
          </cell>
          <cell r="J66" t="str">
            <v>600.00</v>
          </cell>
        </row>
        <row r="67">
          <cell r="D67" t="str">
            <v>蓝仲梅</v>
          </cell>
          <cell r="E67" t="str">
            <v>450922198809154846  </v>
          </cell>
          <cell r="G67" t="str">
            <v>3000.00</v>
          </cell>
          <cell r="H67" t="str">
            <v>0.100</v>
          </cell>
          <cell r="I67" t="str">
            <v>0.100</v>
          </cell>
          <cell r="J67" t="str">
            <v>600.00</v>
          </cell>
        </row>
        <row r="68">
          <cell r="D68" t="str">
            <v>苏俊</v>
          </cell>
          <cell r="E68" t="str">
            <v>42052119880824001X  </v>
          </cell>
          <cell r="G68" t="str">
            <v>4000.00</v>
          </cell>
          <cell r="H68" t="str">
            <v>0.100</v>
          </cell>
          <cell r="I68" t="str">
            <v>0.100</v>
          </cell>
          <cell r="J68" t="str">
            <v>800.00</v>
          </cell>
        </row>
        <row r="69">
          <cell r="D69" t="str">
            <v>黄兴华</v>
          </cell>
          <cell r="E69" t="str">
            <v>500233199409126424  </v>
          </cell>
          <cell r="G69" t="str">
            <v>1600.00</v>
          </cell>
          <cell r="H69" t="str">
            <v>0.100</v>
          </cell>
          <cell r="I69" t="str">
            <v>0.100</v>
          </cell>
          <cell r="J69" t="str">
            <v>320.00</v>
          </cell>
        </row>
        <row r="70">
          <cell r="D70" t="str">
            <v>刘瑶</v>
          </cell>
          <cell r="E70" t="str">
            <v>362330199201200041  </v>
          </cell>
          <cell r="G70" t="str">
            <v>1500.00</v>
          </cell>
          <cell r="H70" t="str">
            <v>0.100</v>
          </cell>
          <cell r="I70" t="str">
            <v>0.100</v>
          </cell>
          <cell r="J70" t="str">
            <v>300.00</v>
          </cell>
        </row>
        <row r="71">
          <cell r="D71" t="str">
            <v>李海</v>
          </cell>
          <cell r="E71" t="str">
            <v>41122119880706001X  </v>
          </cell>
          <cell r="G71" t="str">
            <v>4000.00</v>
          </cell>
          <cell r="H71" t="str">
            <v>0.100</v>
          </cell>
          <cell r="I71" t="str">
            <v>0.100</v>
          </cell>
          <cell r="J71" t="str">
            <v>800.00</v>
          </cell>
        </row>
        <row r="72">
          <cell r="D72" t="str">
            <v>黄晓瑜</v>
          </cell>
          <cell r="E72" t="str">
            <v>441802198911150225  </v>
          </cell>
          <cell r="G72" t="str">
            <v>1500.00</v>
          </cell>
          <cell r="H72" t="str">
            <v>0.100</v>
          </cell>
          <cell r="I72" t="str">
            <v>0.100</v>
          </cell>
          <cell r="J72" t="str">
            <v>300.00</v>
          </cell>
        </row>
        <row r="73">
          <cell r="D73" t="str">
            <v>熊小四</v>
          </cell>
          <cell r="E73" t="str">
            <v>362202199109120830  </v>
          </cell>
          <cell r="G73" t="str">
            <v>1600.00</v>
          </cell>
          <cell r="H73" t="str">
            <v>0.100</v>
          </cell>
          <cell r="I73" t="str">
            <v>0.100</v>
          </cell>
          <cell r="J73" t="str">
            <v>320.00</v>
          </cell>
        </row>
        <row r="74">
          <cell r="D74" t="str">
            <v>郭少峰</v>
          </cell>
          <cell r="E74" t="str">
            <v>362426198909011314  </v>
          </cell>
          <cell r="G74" t="str">
            <v>2523.00</v>
          </cell>
          <cell r="H74" t="str">
            <v>0.100</v>
          </cell>
          <cell r="I74" t="str">
            <v>0.100</v>
          </cell>
          <cell r="J74" t="str">
            <v>504.60</v>
          </cell>
        </row>
        <row r="75">
          <cell r="D75" t="str">
            <v>方芬</v>
          </cell>
          <cell r="E75" t="str">
            <v>420115198111160942  </v>
          </cell>
          <cell r="G75" t="str">
            <v>3000.00</v>
          </cell>
          <cell r="H75" t="str">
            <v>0.100</v>
          </cell>
          <cell r="I75" t="str">
            <v>0.100</v>
          </cell>
          <cell r="J75" t="str">
            <v>600.00</v>
          </cell>
        </row>
        <row r="76">
          <cell r="D76" t="str">
            <v>彭建波</v>
          </cell>
          <cell r="E76" t="str">
            <v>431026199005108236  </v>
          </cell>
          <cell r="G76" t="str">
            <v>4000.00</v>
          </cell>
          <cell r="H76" t="str">
            <v>0.100</v>
          </cell>
          <cell r="I76" t="str">
            <v>0.100</v>
          </cell>
          <cell r="J76" t="str">
            <v>800.00</v>
          </cell>
        </row>
        <row r="77">
          <cell r="D77" t="str">
            <v>刘亚萍</v>
          </cell>
          <cell r="E77" t="str">
            <v>412702199008246022  </v>
          </cell>
          <cell r="G77" t="str">
            <v>1600.00</v>
          </cell>
          <cell r="H77" t="str">
            <v>0.100</v>
          </cell>
          <cell r="I77" t="str">
            <v>0.100</v>
          </cell>
          <cell r="J77" t="str">
            <v>320.00</v>
          </cell>
        </row>
        <row r="78">
          <cell r="D78" t="str">
            <v>周川</v>
          </cell>
          <cell r="E78" t="str">
            <v>362401198910223229  </v>
          </cell>
          <cell r="G78" t="str">
            <v>2523.00</v>
          </cell>
          <cell r="H78" t="str">
            <v>0.100</v>
          </cell>
          <cell r="I78" t="str">
            <v>0.100</v>
          </cell>
          <cell r="J78" t="str">
            <v>504.60</v>
          </cell>
        </row>
        <row r="79">
          <cell r="D79" t="str">
            <v>钟嘉敏</v>
          </cell>
          <cell r="E79" t="str">
            <v>440306199103111326  </v>
          </cell>
          <cell r="G79" t="str">
            <v>1600.00</v>
          </cell>
          <cell r="H79" t="str">
            <v>0.100</v>
          </cell>
          <cell r="I79" t="str">
            <v>0.100</v>
          </cell>
          <cell r="J79" t="str">
            <v>320.00</v>
          </cell>
        </row>
        <row r="80">
          <cell r="D80" t="str">
            <v>林新月</v>
          </cell>
          <cell r="E80" t="str">
            <v>510504198911171521  </v>
          </cell>
          <cell r="G80" t="str">
            <v>2523.00</v>
          </cell>
          <cell r="H80" t="str">
            <v>0.100</v>
          </cell>
          <cell r="I80" t="str">
            <v>0.100</v>
          </cell>
          <cell r="J80" t="str">
            <v>504.60</v>
          </cell>
        </row>
        <row r="81">
          <cell r="D81" t="str">
            <v>蔡川</v>
          </cell>
          <cell r="E81" t="str">
            <v>421221198808286135  </v>
          </cell>
          <cell r="G81" t="str">
            <v>3000.00</v>
          </cell>
          <cell r="H81" t="str">
            <v>0.100</v>
          </cell>
          <cell r="I81" t="str">
            <v>0.100</v>
          </cell>
          <cell r="J81" t="str">
            <v>600.00</v>
          </cell>
        </row>
        <row r="82">
          <cell r="D82" t="str">
            <v>梁池</v>
          </cell>
          <cell r="E82" t="str">
            <v>420984199104013638  </v>
          </cell>
          <cell r="G82" t="str">
            <v>2523.00</v>
          </cell>
          <cell r="H82" t="str">
            <v>0.100</v>
          </cell>
          <cell r="I82" t="str">
            <v>0.100</v>
          </cell>
          <cell r="J82" t="str">
            <v>504.60</v>
          </cell>
        </row>
        <row r="83">
          <cell r="D83" t="str">
            <v>严敏</v>
          </cell>
          <cell r="E83" t="str">
            <v>46003619920208412X  </v>
          </cell>
          <cell r="G83" t="str">
            <v>1600.00</v>
          </cell>
          <cell r="H83" t="str">
            <v>0.100</v>
          </cell>
          <cell r="I83" t="str">
            <v>0.100</v>
          </cell>
          <cell r="J83" t="str">
            <v>320.00</v>
          </cell>
        </row>
        <row r="84">
          <cell r="D84" t="str">
            <v>72903.00</v>
          </cell>
          <cell r="F84" t="str">
            <v>单位名称:</v>
          </cell>
          <cell r="G84" t="str">
            <v>深圳盒子支付信息技术有限公司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年假"/>
      <sheetName val="病假"/>
      <sheetName val="事假"/>
      <sheetName val="其他假"/>
      <sheetName val="出差记录"/>
      <sheetName val="离职人员"/>
    </sheetNames>
    <sheetDataSet>
      <sheetData sheetId="1">
        <row r="4">
          <cell r="B4" t="str">
            <v>李德灿</v>
          </cell>
          <cell r="C4">
            <v>1</v>
          </cell>
          <cell r="O4">
            <v>0.5</v>
          </cell>
        </row>
        <row r="5">
          <cell r="B5" t="str">
            <v> 汪莹</v>
          </cell>
          <cell r="C5">
            <v>0.5</v>
          </cell>
          <cell r="D5">
            <v>1</v>
          </cell>
          <cell r="E5">
            <v>1</v>
          </cell>
          <cell r="Q5">
            <v>1</v>
          </cell>
          <cell r="R5">
            <v>1</v>
          </cell>
        </row>
        <row r="6">
          <cell r="B6" t="str">
            <v>黄文盛</v>
          </cell>
          <cell r="D6">
            <v>0.5</v>
          </cell>
        </row>
        <row r="7">
          <cell r="B7" t="str">
            <v>郭峻宏</v>
          </cell>
          <cell r="D7">
            <v>5</v>
          </cell>
        </row>
        <row r="8">
          <cell r="B8" t="str">
            <v>陈烨</v>
          </cell>
          <cell r="E8">
            <v>1</v>
          </cell>
        </row>
        <row r="9">
          <cell r="B9" t="str">
            <v>郑玉峰</v>
          </cell>
          <cell r="O9">
            <v>1</v>
          </cell>
        </row>
        <row r="10">
          <cell r="B10" t="str">
            <v>王希</v>
          </cell>
          <cell r="O10">
            <v>0.5</v>
          </cell>
          <cell r="R10">
            <v>1</v>
          </cell>
        </row>
        <row r="11">
          <cell r="B11" t="str">
            <v>陈琴</v>
          </cell>
          <cell r="P11">
            <v>1</v>
          </cell>
          <cell r="R11">
            <v>1</v>
          </cell>
        </row>
        <row r="12">
          <cell r="B12" t="str">
            <v>李亭亭</v>
          </cell>
          <cell r="P12">
            <v>2.5</v>
          </cell>
          <cell r="Q12">
            <v>1</v>
          </cell>
        </row>
        <row r="13">
          <cell r="B13" t="str">
            <v>聂靖</v>
          </cell>
          <cell r="Q13">
            <v>1</v>
          </cell>
        </row>
        <row r="14">
          <cell r="B14" t="str">
            <v>侯丽</v>
          </cell>
          <cell r="Q14">
            <v>2</v>
          </cell>
        </row>
        <row r="15">
          <cell r="B15" t="str">
            <v>蔡鸿</v>
          </cell>
          <cell r="R15">
            <v>1</v>
          </cell>
        </row>
        <row r="16">
          <cell r="B16" t="str">
            <v>林新月</v>
          </cell>
          <cell r="R16">
            <v>1</v>
          </cell>
        </row>
        <row r="17">
          <cell r="B17" t="str">
            <v>李亭亭</v>
          </cell>
          <cell r="R17">
            <v>1</v>
          </cell>
        </row>
        <row r="18">
          <cell r="B18" t="str">
            <v>张爱萍</v>
          </cell>
          <cell r="R18">
            <v>1</v>
          </cell>
        </row>
        <row r="19">
          <cell r="B19" t="str">
            <v>徐晔</v>
          </cell>
          <cell r="R19">
            <v>1</v>
          </cell>
        </row>
      </sheetData>
      <sheetData sheetId="2">
        <row r="4">
          <cell r="B4" t="str">
            <v>郑玉峰</v>
          </cell>
          <cell r="C4">
            <v>3</v>
          </cell>
          <cell r="E4">
            <v>1</v>
          </cell>
          <cell r="O4">
            <v>3</v>
          </cell>
          <cell r="P4">
            <v>2</v>
          </cell>
        </row>
        <row r="5">
          <cell r="B5" t="str">
            <v>黄文盛</v>
          </cell>
          <cell r="P5">
            <v>5.5</v>
          </cell>
        </row>
        <row r="6">
          <cell r="B6" t="str">
            <v>朱克锋</v>
          </cell>
          <cell r="C6">
            <v>4</v>
          </cell>
        </row>
        <row r="7">
          <cell r="B7" t="str">
            <v>韦元话</v>
          </cell>
          <cell r="D7">
            <v>3</v>
          </cell>
        </row>
        <row r="8">
          <cell r="B8" t="str">
            <v>黄文欢</v>
          </cell>
          <cell r="D8">
            <v>8</v>
          </cell>
        </row>
        <row r="9">
          <cell r="B9" t="str">
            <v>陈琴</v>
          </cell>
          <cell r="P9">
            <v>2</v>
          </cell>
          <cell r="Q9">
            <v>0.5</v>
          </cell>
        </row>
        <row r="10">
          <cell r="B10" t="str">
            <v>许桐</v>
          </cell>
          <cell r="D10">
            <v>0.5</v>
          </cell>
        </row>
        <row r="11">
          <cell r="B11" t="str">
            <v>宗锟</v>
          </cell>
          <cell r="D11">
            <v>7</v>
          </cell>
          <cell r="P11">
            <v>2</v>
          </cell>
        </row>
        <row r="12">
          <cell r="B12" t="str">
            <v>万为成</v>
          </cell>
          <cell r="D12">
            <v>6</v>
          </cell>
          <cell r="P12">
            <v>2</v>
          </cell>
        </row>
        <row r="13">
          <cell r="B13" t="str">
            <v>张春光</v>
          </cell>
          <cell r="D13">
            <v>6</v>
          </cell>
          <cell r="P13">
            <v>2</v>
          </cell>
        </row>
        <row r="14">
          <cell r="B14" t="str">
            <v>蓝仲梅</v>
          </cell>
          <cell r="D14">
            <v>1</v>
          </cell>
          <cell r="E14">
            <v>2</v>
          </cell>
          <cell r="O14">
            <v>6</v>
          </cell>
        </row>
        <row r="15">
          <cell r="B15" t="str">
            <v>罗为明</v>
          </cell>
          <cell r="D15">
            <v>1</v>
          </cell>
        </row>
        <row r="16">
          <cell r="B16" t="str">
            <v>汪莹</v>
          </cell>
          <cell r="D16">
            <v>1</v>
          </cell>
          <cell r="Q16">
            <v>1</v>
          </cell>
        </row>
        <row r="17">
          <cell r="B17" t="str">
            <v>马晓辉</v>
          </cell>
          <cell r="D17">
            <v>5</v>
          </cell>
        </row>
        <row r="18">
          <cell r="B18" t="str">
            <v>吴金良</v>
          </cell>
          <cell r="D18">
            <v>3</v>
          </cell>
          <cell r="O18">
            <v>1</v>
          </cell>
        </row>
        <row r="19">
          <cell r="B19" t="str">
            <v>李德灿</v>
          </cell>
          <cell r="D19">
            <v>4</v>
          </cell>
        </row>
        <row r="20">
          <cell r="B20" t="str">
            <v>曾程 </v>
          </cell>
          <cell r="E20">
            <v>1</v>
          </cell>
          <cell r="O20">
            <v>3</v>
          </cell>
        </row>
        <row r="21">
          <cell r="B21" t="str">
            <v>郭峻宏</v>
          </cell>
          <cell r="E21">
            <v>3</v>
          </cell>
        </row>
        <row r="22">
          <cell r="B22" t="str">
            <v>王希</v>
          </cell>
          <cell r="E22">
            <v>0.5</v>
          </cell>
          <cell r="Q22">
            <v>1</v>
          </cell>
          <cell r="R22">
            <v>1</v>
          </cell>
        </row>
        <row r="23">
          <cell r="B23" t="str">
            <v>邓东汉</v>
          </cell>
          <cell r="E23">
            <v>0.5</v>
          </cell>
        </row>
        <row r="24">
          <cell r="B24" t="str">
            <v>蔡嘉婷</v>
          </cell>
          <cell r="O24">
            <v>2</v>
          </cell>
        </row>
        <row r="25">
          <cell r="B25" t="str">
            <v>胡德坤</v>
          </cell>
          <cell r="O25">
            <v>12</v>
          </cell>
        </row>
        <row r="26">
          <cell r="B26" t="str">
            <v>姚海国</v>
          </cell>
          <cell r="P26">
            <v>15</v>
          </cell>
        </row>
        <row r="27">
          <cell r="B27" t="str">
            <v>黄晓瑜</v>
          </cell>
          <cell r="P27">
            <v>3</v>
          </cell>
        </row>
        <row r="28">
          <cell r="B28" t="str">
            <v>黄魁</v>
          </cell>
          <cell r="P28">
            <v>4</v>
          </cell>
        </row>
        <row r="29">
          <cell r="B29" t="str">
            <v>莫双荣</v>
          </cell>
          <cell r="P29">
            <v>1</v>
          </cell>
          <cell r="R29">
            <v>2</v>
          </cell>
        </row>
        <row r="30">
          <cell r="B30" t="str">
            <v>周莹</v>
          </cell>
          <cell r="P30">
            <v>1</v>
          </cell>
        </row>
        <row r="31">
          <cell r="B31" t="str">
            <v>徐晔 </v>
          </cell>
          <cell r="R31">
            <v>0.5</v>
          </cell>
        </row>
        <row r="32">
          <cell r="B32" t="str">
            <v>陈春树</v>
          </cell>
          <cell r="Q32">
            <v>1</v>
          </cell>
        </row>
        <row r="33">
          <cell r="B33" t="str">
            <v>聂靖</v>
          </cell>
          <cell r="Q33">
            <v>1</v>
          </cell>
        </row>
        <row r="34">
          <cell r="B34" t="str">
            <v>刘伟</v>
          </cell>
          <cell r="Q34">
            <v>4</v>
          </cell>
          <cell r="R34">
            <v>0.5</v>
          </cell>
        </row>
        <row r="35">
          <cell r="B35" t="str">
            <v>钟嘉敏</v>
          </cell>
          <cell r="Q35">
            <v>3</v>
          </cell>
          <cell r="R35">
            <v>1</v>
          </cell>
        </row>
        <row r="36">
          <cell r="B36" t="str">
            <v>罗金彬</v>
          </cell>
          <cell r="Q36">
            <v>1</v>
          </cell>
        </row>
        <row r="37">
          <cell r="B37" t="str">
            <v>方芬</v>
          </cell>
          <cell r="Q37">
            <v>2</v>
          </cell>
        </row>
        <row r="38">
          <cell r="B38" t="str">
            <v>李创</v>
          </cell>
          <cell r="Q38">
            <v>4</v>
          </cell>
        </row>
        <row r="39">
          <cell r="B39" t="str">
            <v>姜杰</v>
          </cell>
          <cell r="R39">
            <v>0.5</v>
          </cell>
        </row>
        <row r="40">
          <cell r="B40" t="str">
            <v>周川</v>
          </cell>
          <cell r="R40">
            <v>1</v>
          </cell>
        </row>
        <row r="41">
          <cell r="B41" t="str">
            <v>熊小四</v>
          </cell>
          <cell r="R41">
            <v>2</v>
          </cell>
        </row>
        <row r="42">
          <cell r="B42" t="str">
            <v>陈烨</v>
          </cell>
          <cell r="R4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a@qq.com" TargetMode="External" /><Relationship Id="rId2" Type="http://schemas.openxmlformats.org/officeDocument/2006/relationships/hyperlink" Target="mailto:bb@qq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"/>
  <sheetViews>
    <sheetView tabSelected="1" zoomScaleSheetLayoutView="100" workbookViewId="0" topLeftCell="A1">
      <selection activeCell="E12" sqref="E12"/>
    </sheetView>
  </sheetViews>
  <sheetFormatPr defaultColWidth="9.00390625" defaultRowHeight="14.25"/>
  <cols>
    <col min="1" max="3" width="9.00390625" style="0" customWidth="1"/>
    <col min="4" max="4" width="34.875" style="0" customWidth="1"/>
  </cols>
  <sheetData>
    <row r="1" spans="1:29" ht="14.25">
      <c r="A1" s="23" t="s">
        <v>30</v>
      </c>
      <c r="B1" s="23"/>
      <c r="C1" s="23"/>
      <c r="D1" s="23"/>
      <c r="E1" s="23"/>
      <c r="F1" s="23"/>
      <c r="G1" s="24"/>
      <c r="H1" s="24"/>
      <c r="I1" s="24"/>
      <c r="J1" s="24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1"/>
    </row>
    <row r="2" spans="1:29" ht="14.25">
      <c r="A2" s="23"/>
      <c r="B2" s="23"/>
      <c r="C2" s="23"/>
      <c r="D2" s="23"/>
      <c r="E2" s="23"/>
      <c r="F2" s="23"/>
      <c r="G2" s="24"/>
      <c r="H2" s="24"/>
      <c r="I2" s="24"/>
      <c r="J2" s="24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1"/>
    </row>
    <row r="3" spans="1:29" ht="14.25">
      <c r="A3" s="9" t="s">
        <v>0</v>
      </c>
      <c r="B3" s="9" t="s">
        <v>1</v>
      </c>
      <c r="C3" s="10" t="s">
        <v>2</v>
      </c>
      <c r="D3" s="10"/>
      <c r="E3" s="9" t="s">
        <v>3</v>
      </c>
      <c r="F3" s="10" t="s">
        <v>4</v>
      </c>
      <c r="G3" s="11" t="s">
        <v>5</v>
      </c>
      <c r="H3" s="12" t="s">
        <v>6</v>
      </c>
      <c r="I3" s="12" t="s">
        <v>7</v>
      </c>
      <c r="J3" s="12" t="s">
        <v>8</v>
      </c>
      <c r="K3" s="13" t="s">
        <v>9</v>
      </c>
      <c r="L3" s="14" t="s">
        <v>10</v>
      </c>
      <c r="M3" s="14" t="s">
        <v>11</v>
      </c>
      <c r="N3" s="14" t="s">
        <v>12</v>
      </c>
      <c r="O3" s="22" t="s">
        <v>29</v>
      </c>
      <c r="P3" s="14" t="s">
        <v>13</v>
      </c>
      <c r="Q3" s="14" t="s">
        <v>14</v>
      </c>
      <c r="R3" s="14" t="s">
        <v>15</v>
      </c>
      <c r="S3" s="14" t="s">
        <v>16</v>
      </c>
      <c r="T3" s="13" t="s">
        <v>17</v>
      </c>
      <c r="U3" s="14" t="s">
        <v>18</v>
      </c>
      <c r="V3" s="13" t="s">
        <v>19</v>
      </c>
      <c r="W3" s="14" t="s">
        <v>20</v>
      </c>
      <c r="X3" s="14" t="s">
        <v>21</v>
      </c>
      <c r="Y3" s="14" t="s">
        <v>22</v>
      </c>
      <c r="Z3" s="7" t="s">
        <v>23</v>
      </c>
      <c r="AA3" s="15" t="s">
        <v>24</v>
      </c>
      <c r="AB3" s="16" t="s">
        <v>25</v>
      </c>
      <c r="AC3" s="2"/>
    </row>
    <row r="4" spans="1:29" ht="14.25">
      <c r="A4" s="3">
        <v>1</v>
      </c>
      <c r="B4" s="3" t="s">
        <v>26</v>
      </c>
      <c r="C4" s="4" t="s">
        <v>33</v>
      </c>
      <c r="D4" s="20" t="s">
        <v>31</v>
      </c>
      <c r="E4" s="19">
        <v>1111</v>
      </c>
      <c r="F4" s="5" t="s">
        <v>27</v>
      </c>
      <c r="G4" s="6">
        <v>3000</v>
      </c>
      <c r="H4" s="6">
        <v>2800</v>
      </c>
      <c r="I4" s="6">
        <f>G4-H4</f>
        <v>200</v>
      </c>
      <c r="J4" s="6">
        <v>200</v>
      </c>
      <c r="K4" s="6">
        <v>9</v>
      </c>
      <c r="L4" s="7">
        <f>ROUND('[1]两公司总计'!$G4/22*'[1]两公司总计'!$J4,2)</f>
        <v>0</v>
      </c>
      <c r="M4" s="7">
        <f>IF(ISNA(VLOOKUP('[1]两公司总计'!$C4,'[2]汇总表'!$C$3:$H$73,6,0)),0,VLOOKUP('[1]两公司总计'!$C4,'[2]汇总表'!$C$3:$H$73,6,0))</f>
        <v>0</v>
      </c>
      <c r="N4" s="14">
        <v>0</v>
      </c>
      <c r="O4" s="7">
        <f>ROUND(H4+I4+J4+L4+M4+N4,2)</f>
        <v>3200</v>
      </c>
      <c r="P4" s="7">
        <f>IF(ISNA(VLOOKUP('[1]两公司总计'!$C4,'[3]五险合一'!$C$6:$G$91,5,0)),0,VLOOKUP('[1]两公司总计'!$C4,'[3]五险合一'!$C$6:$G$91,5,0))</f>
        <v>0</v>
      </c>
      <c r="Q4" s="7">
        <f>IF(ISNA(VLOOKUP('[1]两公司总计'!$C4,'[4]p0'!$D$4:$J$90,7,0)),0,VLOOKUP('[1]两公司总计'!$C4,'[4]p0'!$D$4:$J$90,7,0))/2</f>
        <v>0</v>
      </c>
      <c r="R4" s="7">
        <f>IF(ISNA(VLOOKUP('[1]两公司总计'!$C4,'[3]五险合一'!$C$6:$F$90,4,0)),0,VLOOKUP('[1]两公司总计'!$C4,'[3]五险合一'!$C$6:$F$90,4,0))</f>
        <v>0</v>
      </c>
      <c r="S4" s="7">
        <f>Q4</f>
        <v>0</v>
      </c>
      <c r="T4" s="6">
        <f>IF(ISNA(VLOOKUP('[1]两公司总计'!$C4,'[5]病假'!$B$4:$R$21,2,0)),0,VLOOKUP('[1]两公司总计'!$C4,'[5]病假'!$B$4:$R$21,2,0))</f>
        <v>0</v>
      </c>
      <c r="U4" s="7">
        <f>ROUND(G4/22*T4*0.4,2)</f>
        <v>0</v>
      </c>
      <c r="V4" s="6">
        <f>IF(ISNA(VLOOKUP('[1]两公司总计'!$C4,'[5]事假'!$B$4:$R$69,2,0)),0,VLOOKUP('[1]两公司总计'!$C4,'[5]事假'!$B$4:$R$69,2,0))</f>
        <v>0</v>
      </c>
      <c r="W4" s="7">
        <f>ROUND(G4/22*V4,2)</f>
        <v>0</v>
      </c>
      <c r="X4" s="7"/>
      <c r="Y4" s="7">
        <f>ROUND(MAX((O4+X4-R4-S4-U4-W4-3500)*0.05*{0.6,2,4,5,6,7,9}-5*{0,21,111,201,551,1101,2701},0),2)</f>
        <v>0</v>
      </c>
      <c r="Z4" s="7"/>
      <c r="AA4" s="7">
        <f>O4-R4-S4-U4-W4-Y4-Z4</f>
        <v>3200</v>
      </c>
      <c r="AB4" s="7">
        <f>P4-S4-T4-V4-X4-Z4-AA4</f>
        <v>-3200</v>
      </c>
      <c r="AC4" s="8"/>
    </row>
    <row r="5" spans="1:28" ht="14.25">
      <c r="A5" s="18" t="s">
        <v>28</v>
      </c>
      <c r="B5" s="17">
        <v>32</v>
      </c>
      <c r="C5" s="17" t="s">
        <v>34</v>
      </c>
      <c r="D5" s="21" t="s">
        <v>32</v>
      </c>
      <c r="E5" s="19">
        <v>11111</v>
      </c>
      <c r="F5" s="5" t="s">
        <v>27</v>
      </c>
      <c r="G5" s="17">
        <v>3500</v>
      </c>
      <c r="H5" s="17">
        <v>3000</v>
      </c>
      <c r="I5" s="6">
        <f>G5-H5</f>
        <v>500</v>
      </c>
      <c r="J5" s="6">
        <v>200</v>
      </c>
      <c r="K5" s="6">
        <v>9</v>
      </c>
      <c r="L5" s="7">
        <f>ROUND('[1]两公司总计'!$G5/22*'[1]两公司总计'!$J5,2)</f>
        <v>0</v>
      </c>
      <c r="M5" s="7">
        <f>IF(ISNA(VLOOKUP('[1]两公司总计'!$C5,'[2]汇总表'!$C$3:$H$73,6,0)),0,VLOOKUP('[1]两公司总计'!$C5,'[2]汇总表'!$C$3:$H$73,6,0))</f>
        <v>0</v>
      </c>
      <c r="N5" s="14">
        <v>1</v>
      </c>
      <c r="O5" s="7">
        <f>ROUND(H5+I5+J5+L5+M5+N5,2)</f>
        <v>3701</v>
      </c>
      <c r="P5" s="7">
        <f>IF(ISNA(VLOOKUP('[1]两公司总计'!$C5,'[3]五险合一'!$C$6:$G$91,5,0)),0,VLOOKUP('[1]两公司总计'!$C5,'[3]五险合一'!$C$6:$G$91,5,0))</f>
        <v>848</v>
      </c>
      <c r="Q5" s="7">
        <f>IF(ISNA(VLOOKUP('[1]两公司总计'!$C5,'[4]p0'!$D$4:$J$90,7,0)),0,VLOOKUP('[1]两公司总计'!$C5,'[4]p0'!$D$4:$J$90,7,0))/2</f>
        <v>900</v>
      </c>
      <c r="R5" s="7">
        <f>IF(ISNA(VLOOKUP('[1]两公司总计'!$C5,'[3]五险合一'!$C$6:$F$90,4,0)),0,VLOOKUP('[1]两公司总计'!$C5,'[3]五险合一'!$C$6:$F$90,4,0))</f>
        <v>416</v>
      </c>
      <c r="S5" s="7">
        <f>Q5</f>
        <v>900</v>
      </c>
      <c r="T5" s="6">
        <f>IF(ISNA(VLOOKUP('[1]两公司总计'!$C5,'[5]病假'!$B$4:$R$21,2,0)),0,VLOOKUP('[1]两公司总计'!$C5,'[5]病假'!$B$4:$R$21,2,0))</f>
        <v>0</v>
      </c>
      <c r="U5" s="7">
        <f>ROUND(G5/22*T5*0.4,2)</f>
        <v>0</v>
      </c>
      <c r="V5" s="6">
        <f>IF(ISNA(VLOOKUP('[1]两公司总计'!$C5,'[5]事假'!$B$4:$R$69,2,0)),0,VLOOKUP('[1]两公司总计'!$C5,'[5]事假'!$B$4:$R$69,2,0))</f>
        <v>0</v>
      </c>
      <c r="W5" s="7">
        <f>ROUND(G5/22*V5,2)</f>
        <v>0</v>
      </c>
      <c r="X5" s="7"/>
      <c r="Y5" s="7">
        <f>ROUND(MAX((O5+X5-R5-S5-U5-W5-3500)*0.05*{0.6,2,4,5,6,7,9}-5*{0,21,111,201,551,1101,2701},0),2)</f>
        <v>0</v>
      </c>
      <c r="Z5" s="7"/>
      <c r="AA5" s="7">
        <f>O5-R5-S5-U5-W5-Y5-Z5</f>
        <v>2385</v>
      </c>
      <c r="AB5" s="7">
        <f>P5-S5-T5-V5-X5-Z5-AA5</f>
        <v>-2437</v>
      </c>
    </row>
  </sheetData>
  <sheetProtection/>
  <mergeCells count="1">
    <mergeCell ref="A1:AB2"/>
  </mergeCells>
  <hyperlinks>
    <hyperlink ref="D4" r:id="rId1" display="aa@qq.com"/>
    <hyperlink ref="D5" r:id="rId2" display="bb@qq.com"/>
  </hyperlinks>
  <printOptions/>
  <pageMargins left="0.75" right="0.75" top="1" bottom="1" header="0.5118055555555555" footer="0.5118055555555555"/>
  <pageSetup orientation="portrait" paperSize="9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yaoyao</dc:creator>
  <cp:keywords/>
  <dc:description/>
  <cp:lastModifiedBy>Huang Lytsing</cp:lastModifiedBy>
  <dcterms:created xsi:type="dcterms:W3CDTF">2012-06-06T01:30:27Z</dcterms:created>
  <dcterms:modified xsi:type="dcterms:W3CDTF">2013-09-14T03:42:24Z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